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32" activeTab="2"/>
  </bookViews>
  <sheets>
    <sheet name="Титульный лист" sheetId="1" r:id="rId1"/>
    <sheet name="Приложение 1" sheetId="2" r:id="rId2"/>
    <sheet name="Приложение 2" sheetId="3" r:id="rId3"/>
    <sheet name="Приложение 5" sheetId="4" r:id="rId4"/>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<sst xmlns="http://schemas.openxmlformats.org/spreadsheetml/2006/main" count="282" uniqueCount="180">
  <si>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</si>
  <si>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</si>
  <si>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</si>
  <si>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</si>
  <si>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</si>
  <si>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</si>
  <si>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</si>
  <si>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</si>
  <si>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</si>
  <si>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</si>
  <si>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</si>
  <si>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</si>
  <si>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</si>
  <si>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</si>
  <si>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</si>
  <si>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</si>
  <si>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</si>
  <si>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</si>
  <si>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</si>
  <si>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</si>
  <si>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</si>
  <si>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</si>
  <si>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</si>
  <si>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</si>
  <si>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</si>
  <si>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</si>
  <si>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</si>
  <si>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</si>
  <si>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</si>
  <si>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</si>
  <si>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</si>
  <si>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</si>
  <si>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</si>
  <si>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</si>
  <si>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</si>
  <si>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</si>
  <si>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</si>
  <si>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</si>
  <si>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</si>
  <si>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</si>
  <si>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</si>
  <si>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</si>
  <si>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</si>
  <si>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</si>
  <si>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</si>
  <si>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</si>
  <si>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</si>
  <si>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</si>
  <si>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</si>
  <si>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</si>
  <si>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</si>
  <si>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</si>
  <si>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</si>
  <si>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</si>
  <si>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</si>
  <si>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</si>
  <si>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</si>
  <si>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</si>
  <si>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</si>
  <si>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</si>
  <si>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</si>
  <si>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</si>
  <si>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</si>
  <si>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</si>
  <si>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</si>
  <si>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</si>
  <si>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</si>
  <si>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</si>
  <si>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</si>
  <si>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</si>
  <si>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</si>
  <si>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</si>
  <si>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</si>
  <si>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</si>
  <si>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</si>
  <si>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</si>
  <si>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</si>
  <si>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</si>
  <si>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</si>
  <si>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</si>
  <si>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</si>
  <si>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</si>
  <si>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</si>
  <si>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</si>
  <si>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</si>
  <si>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</si>
  <si>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</si>
  <si>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</si>
  <si>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</si>
  <si>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</si>
  <si>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</si>
  <si>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</si>
  <si>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</si>
  <si>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</si>
  <si>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</si>
  <si>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</si>
  <si>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</si>
  <si>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</si>
  <si>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</si>
  <si>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</si>
  <si>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</si>
  <si>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</si>
  <si>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</si>
  <si>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</si>
  <si>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</si>
  <si>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</si>
  <si>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</si>
  <si>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</si>
  <si>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</si>
  <si>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</si>
  <si>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</si>
  <si>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</si>
  <si>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</si>
  <si>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</si>
  <si>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</si>
  <si>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</si>
  <si>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</si>
  <si>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</si>
  <si>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</si>
  <si>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</si>
  <si>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</si>
  <si>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</si>
  <si>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</si>
  <si>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</si>
  <si>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</si>
  <si>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</si>
  <si>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</si>
  <si>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</si>
  <si>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</si>
  <si>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</si>
  <si>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</si>
  <si>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</si>
  <si>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</si>
  <si>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</si>
  <si>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</si>
  <si>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</si>
  <si>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</si>
  <si>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</si>
  <si>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</si>
  <si>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</si>
  <si>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</si>
  <si>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</si>
  <si>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</si>
  <si>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</si>
  <si>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</si>
  <si>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</si>
  <si>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</si>
  <si>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</si>
  <si>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</si>
  <si>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</si>
  <si>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</si>
  <si>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</si>
  <si>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</si>
  <si>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</si>
  <si>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</si>
  <si>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</si>
  <si>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</si>
  <si>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mup83913121901@mail.ru</t>
  </si>
  <si>
    <t>8 (39131) 2 19 01</t>
  </si>
  <si>
    <t>9 (39131) 2 19 01</t>
  </si>
  <si>
    <t>Базовый период - год, предшествующий расчетному периоду регулирования.</t>
  </si>
  <si>
    <t>Наумчик Олег Николаевич</t>
  </si>
  <si>
    <t>Население</t>
  </si>
  <si>
    <t>в пределах социальной нормы</t>
  </si>
  <si>
    <t>сверх социальной нормы</t>
  </si>
  <si>
    <t>Потребители приравненные к населению</t>
  </si>
  <si>
    <t>садоводческие, огороднические, дачные хозяйства</t>
  </si>
  <si>
    <t>религиозные организации, гаражно-строит.кооперативы, погреба и пр.</t>
  </si>
  <si>
    <t>Прочие и бюджетные потребители</t>
  </si>
  <si>
    <t>ВН</t>
  </si>
  <si>
    <t>СН-II</t>
  </si>
  <si>
    <t>НН</t>
  </si>
  <si>
    <t>Приказом министерства промышленности, энергетики и торговли Красноярского края № 08-116 от 31.10.2017</t>
  </si>
  <si>
    <t>Утверждена директором МУП "Жилкомсервис", приказ № 27 от 12.04.2019</t>
  </si>
  <si>
    <t>на 2021</t>
  </si>
  <si>
    <t>Фактические показатели за 2019 год</t>
  </si>
  <si>
    <t>Показатели, утвержденные на 2020 год</t>
  </si>
  <si>
    <t>Предложения 
на расчетный период регулирования 2021</t>
  </si>
  <si>
    <t>Показатели, утвержденные на 2020</t>
  </si>
  <si>
    <t>Предложения на расчетный период регулирования 2021 год</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</si>
</sst>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0"/>
    <numFmt numFmtId="167" formatCode="0.0%"/>
    <numFmt numFmtId="168" formatCode="_-* #,##0_р_._-;\-* #,##0_р_._-;_-* &quot;-&quot;??_р_._-;_-@_-"/>
    <numFmt numFmtId="169" formatCode="0.0"/>
    <numFmt numFmtId="170" formatCode="0.0%_);\(0.0%\)"/>
    <numFmt numFmtId="171" formatCode="#,##0_);[Red]\(#,##0\)"/>
    <numFmt numFmtId="172" formatCode="###\ ##\ ##"/>
    <numFmt numFmtId="173" formatCode="0_);\(0\)"/>
    <numFmt numFmtId="174" formatCode="General_)"/>
    <numFmt numFmtId="175" formatCode="_-* #,##0&quot;đ.&quot;_-;\-* #,##0&quot;đ.&quot;_-;_-* &quot;-&quot;&quot;đ.&quot;_-;_-@_-"/>
    <numFmt numFmtId="176" formatCode="_-* #,##0.00&quot;đ.&quot;_-;\-* #,##0.00&quot;đ.&quot;_-;_-* &quot;-&quot;??&quot;đ.&quot;_-;_-@_-"/>
    <numFmt numFmtId="177" formatCode="_(* #,##0_);_(* \(#,##0\);_(* &quot;-&quot;??_);_(@_)"/>
    <numFmt numFmtId="178" formatCode="_-* #,##0_$_-;\-* #,##0_$_-;_-* &quot;-&quot;_$_-;_-@_-"/>
    <numFmt numFmtId="179" formatCode="_-* #,##0.00_$_-;\-* #,##0.00_$_-;_-* &quot;-&quot;??_$_-;_-@_-"/>
    <numFmt numFmtId="180" formatCode="&quot;$&quot;#,##0_);[Red]\(&quot;$&quot;#,##0\)"/>
    <numFmt numFmtId="181" formatCode="_-* #,##0.00&quot;$&quot;_-;\-* #,##0.00&quot;$&quot;_-;_-* &quot;-&quot;??&quot;$&quot;_-;_-@_-"/>
    <numFmt numFmtId="182" formatCode="\$#,##0\ ;\(\$#,##0\)"/>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 numFmtId="198" formatCode="#,##0.000"/>
  </numFmts>
  <fonts count="137">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10"/>
      <name val="Arial CYR"/>
      <family val="0"/>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41" fillId="0" borderId="0">
      <alignment vertical="top"/>
      <protection/>
    </xf>
    <xf numFmtId="167" fontId="42" fillId="0" borderId="0">
      <alignment vertical="top"/>
      <protection/>
    </xf>
    <xf numFmtId="170" fontId="42" fillId="2" borderId="0">
      <alignment vertical="top"/>
      <protection/>
    </xf>
    <xf numFmtId="167" fontId="42" fillId="3" borderId="0">
      <alignment vertical="top"/>
      <protection/>
    </xf>
    <xf numFmtId="0" fontId="43" fillId="0" borderId="0">
      <alignment/>
      <protection/>
    </xf>
    <xf numFmtId="171" fontId="41" fillId="0" borderId="0">
      <alignment vertical="top"/>
      <protection/>
    </xf>
    <xf numFmtId="171" fontId="41" fillId="0" borderId="0">
      <alignment vertical="top"/>
      <protection/>
    </xf>
    <xf numFmtId="0" fontId="32" fillId="0" borderId="0">
      <alignment/>
      <protection/>
    </xf>
    <xf numFmtId="0" fontId="32" fillId="0" borderId="0">
      <alignment/>
      <protection/>
    </xf>
    <xf numFmtId="0" fontId="32" fillId="0" borderId="0">
      <alignment/>
      <protection/>
    </xf>
    <xf numFmtId="0" fontId="43" fillId="0" borderId="0">
      <alignment/>
      <protection/>
    </xf>
    <xf numFmtId="0" fontId="43" fillId="0" borderId="0">
      <alignment/>
      <protection/>
    </xf>
    <xf numFmtId="0" fontId="4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1"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71"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71" fontId="41" fillId="0" borderId="0">
      <alignment vertical="top"/>
      <protection/>
    </xf>
    <xf numFmtId="171"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44" fontId="44" fillId="0" borderId="0">
      <alignment/>
      <protection locked="0"/>
    </xf>
    <xf numFmtId="44" fontId="44" fillId="0" borderId="0">
      <alignment/>
      <protection locked="0"/>
    </xf>
    <xf numFmtId="44" fontId="44" fillId="0" borderId="0">
      <alignment/>
      <protection locked="0"/>
    </xf>
    <xf numFmtId="0" fontId="45" fillId="0" borderId="0">
      <alignment/>
      <protection locked="0"/>
    </xf>
    <xf numFmtId="0" fontId="45" fillId="0" borderId="0">
      <alignment/>
      <protection locked="0"/>
    </xf>
    <xf numFmtId="0" fontId="44"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5" fillId="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15" fillId="1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15" fillId="11"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15" fillId="1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13"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15" fillId="14"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5" fillId="19"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0"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115" fillId="21"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115" fillId="2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23"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6" fillId="29"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116" fillId="30"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16" fillId="3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16" fillId="32"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33"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34"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1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3" fillId="4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172" fontId="46" fillId="55" borderId="0">
      <alignment horizontal="center" vertical="center"/>
      <protection/>
    </xf>
    <xf numFmtId="173" fontId="39" fillId="0" borderId="2" applyFont="0" applyFill="0">
      <alignment horizontal="right" vertical="center"/>
      <protection locked="0"/>
    </xf>
    <xf numFmtId="0" fontId="47" fillId="0" borderId="0" applyNumberFormat="0" applyFill="0" applyBorder="0" applyAlignment="0" applyProtection="0"/>
    <xf numFmtId="174" fontId="0" fillId="0" borderId="3">
      <alignment/>
      <protection locked="0"/>
    </xf>
    <xf numFmtId="175" fontId="0" fillId="0" borderId="0" applyFont="0" applyFill="0" applyBorder="0" applyAlignment="0" applyProtection="0"/>
    <xf numFmtId="176" fontId="0" fillId="0" borderId="0" applyFont="0" applyFill="0" applyBorder="0" applyAlignment="0" applyProtection="0"/>
    <xf numFmtId="173" fontId="39" fillId="0" borderId="0" applyFont="0" applyBorder="0" applyProtection="0">
      <alignment vertical="center"/>
    </xf>
    <xf numFmtId="172" fontId="32" fillId="0" borderId="0" applyNumberFormat="0" applyFont="0" applyAlignment="0">
      <protection/>
    </xf>
    <xf numFmtId="39" fontId="48" fillId="2" borderId="0" applyNumberFormat="0" applyBorder="0">
      <alignment vertical="center"/>
      <protection/>
    </xf>
    <xf numFmtId="0" fontId="49" fillId="4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0" borderId="0">
      <alignment horizontal="left"/>
      <protection/>
    </xf>
    <xf numFmtId="177" fontId="48" fillId="56" borderId="4">
      <alignment vertical="center"/>
      <protection/>
    </xf>
    <xf numFmtId="177" fontId="48" fillId="57" borderId="4">
      <alignment vertical="center"/>
      <protection/>
    </xf>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37" fontId="50" fillId="44" borderId="4">
      <alignment horizontal="center" vertical="center"/>
      <protection/>
    </xf>
    <xf numFmtId="0" fontId="22" fillId="43"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178" fontId="32" fillId="0" borderId="0" applyFont="0" applyFill="0" applyBorder="0" applyAlignment="0" applyProtection="0"/>
    <xf numFmtId="179" fontId="32" fillId="0" borderId="0" applyFont="0" applyFill="0" applyBorder="0" applyAlignment="0" applyProtection="0"/>
    <xf numFmtId="3" fontId="51" fillId="0" borderId="0" applyFont="0" applyFill="0" applyBorder="0" applyAlignment="0" applyProtection="0"/>
    <xf numFmtId="174" fontId="52" fillId="7" borderId="3">
      <alignment/>
      <protection/>
    </xf>
    <xf numFmtId="180" fontId="53" fillId="0" borderId="0" applyFont="0" applyFill="0" applyBorder="0" applyAlignment="0" applyProtection="0"/>
    <xf numFmtId="180" fontId="53" fillId="0" borderId="0" applyFont="0" applyFill="0" applyBorder="0" applyAlignment="0" applyProtection="0"/>
    <xf numFmtId="180" fontId="53" fillId="0" borderId="0" applyFont="0" applyFill="0" applyBorder="0" applyAlignment="0" applyProtection="0"/>
    <xf numFmtId="180" fontId="53" fillId="0" borderId="0" applyFont="0" applyFill="0" applyBorder="0" applyAlignment="0" applyProtection="0"/>
    <xf numFmtId="181" fontId="32" fillId="0" borderId="0" applyFont="0" applyFill="0" applyBorder="0" applyAlignment="0" applyProtection="0"/>
    <xf numFmtId="182" fontId="51" fillId="0" borderId="0" applyFont="0" applyFill="0" applyBorder="0" applyAlignment="0" applyProtection="0"/>
    <xf numFmtId="0" fontId="32" fillId="0" borderId="0">
      <alignment/>
      <protection/>
    </xf>
    <xf numFmtId="14" fontId="54" fillId="0" borderId="0" applyFont="0" applyBorder="0">
      <alignment vertical="top"/>
      <protection/>
    </xf>
    <xf numFmtId="14" fontId="55" fillId="0" borderId="0">
      <alignment vertical="top"/>
      <protection/>
    </xf>
    <xf numFmtId="41" fontId="32" fillId="0" borderId="0" applyFont="0" applyFill="0" applyBorder="0" applyAlignment="0" applyProtection="0"/>
    <xf numFmtId="43" fontId="32" fillId="0" borderId="0" applyFont="0" applyFill="0" applyBorder="0" applyAlignment="0" applyProtection="0"/>
    <xf numFmtId="171" fontId="56" fillId="0" borderId="0">
      <alignment vertical="top"/>
      <protection/>
    </xf>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183" fontId="5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84" fontId="58" fillId="0" borderId="0" applyBorder="0" applyProtection="0">
      <alignment/>
    </xf>
    <xf numFmtId="0" fontId="26" fillId="0" borderId="0" applyNumberFormat="0" applyFill="0" applyBorder="0" applyAlignment="0" applyProtection="0"/>
    <xf numFmtId="2" fontId="51" fillId="0" borderId="0" applyFont="0" applyFill="0" applyBorder="0" applyAlignment="0" applyProtection="0"/>
    <xf numFmtId="0" fontId="32" fillId="0" borderId="0" applyNumberFormat="0" applyFont="0">
      <alignment wrapText="1"/>
      <protection/>
    </xf>
    <xf numFmtId="185" fontId="0" fillId="17" borderId="4" applyBorder="0">
      <alignment horizontal="center" vertical="center"/>
      <protection/>
    </xf>
    <xf numFmtId="0" fontId="29" fillId="6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9" fillId="0" borderId="0">
      <alignment vertical="top"/>
      <protection/>
    </xf>
    <xf numFmtId="0" fontId="60"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61"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62"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1" fontId="63" fillId="0" borderId="0">
      <alignment vertical="top"/>
      <protection/>
    </xf>
    <xf numFmtId="0" fontId="48" fillId="63" borderId="4">
      <alignment horizontal="center" vertical="center" wrapText="1"/>
      <protection locked="0"/>
    </xf>
    <xf numFmtId="174" fontId="64" fillId="0" borderId="0">
      <alignment/>
      <protection/>
    </xf>
    <xf numFmtId="0" fontId="65" fillId="0" borderId="0" applyNumberFormat="0" applyFill="0" applyBorder="0" applyAlignment="0" applyProtection="0"/>
    <xf numFmtId="0" fontId="66" fillId="53"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171" fontId="42" fillId="0" borderId="0">
      <alignment vertical="top"/>
      <protection/>
    </xf>
    <xf numFmtId="171" fontId="42" fillId="2" borderId="0">
      <alignment vertical="top"/>
      <protection/>
    </xf>
    <xf numFmtId="186" fontId="42" fillId="3" borderId="0">
      <alignment vertical="top"/>
      <protection/>
    </xf>
    <xf numFmtId="177" fontId="32" fillId="64" borderId="4">
      <alignment vertical="center"/>
      <protection/>
    </xf>
    <xf numFmtId="172" fontId="67" fillId="65" borderId="11" applyBorder="0" applyAlignment="0">
      <protection/>
    </xf>
    <xf numFmtId="0" fontId="68"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87" fontId="69" fillId="0" borderId="0" applyProtection="0">
      <alignment horizontal="justify" vertical="top"/>
    </xf>
    <xf numFmtId="0" fontId="24" fillId="53"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70" fillId="2" borderId="4" applyFont="0" applyBorder="0" applyAlignment="0">
      <protection/>
    </xf>
    <xf numFmtId="0" fontId="0" fillId="0" borderId="0">
      <alignment/>
      <protection/>
    </xf>
    <xf numFmtId="0" fontId="71" fillId="0" borderId="0">
      <alignment/>
      <protection/>
    </xf>
    <xf numFmtId="0" fontId="32"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5" fillId="68"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72" fillId="2" borderId="0">
      <alignment vertical="center"/>
      <protection/>
    </xf>
    <xf numFmtId="0" fontId="71" fillId="0" borderId="0" applyNumberFormat="0">
      <alignment horizontal="left"/>
      <protection/>
    </xf>
    <xf numFmtId="177" fontId="73" fillId="64" borderId="4">
      <alignment horizontal="center" vertical="center" wrapText="1"/>
      <protection locked="0"/>
    </xf>
    <xf numFmtId="0" fontId="32" fillId="0" borderId="0">
      <alignment vertical="center"/>
      <protection/>
    </xf>
    <xf numFmtId="0" fontId="74" fillId="69" borderId="0">
      <alignment horizontal="left" vertical="top"/>
      <protection/>
    </xf>
    <xf numFmtId="0" fontId="109" fillId="2" borderId="0">
      <alignment horizontal="center" vertical="center"/>
      <protection/>
    </xf>
    <xf numFmtId="4" fontId="74" fillId="66" borderId="15" applyNumberFormat="0" applyProtection="0">
      <alignment vertical="center"/>
    </xf>
    <xf numFmtId="4" fontId="75" fillId="66" borderId="15" applyNumberFormat="0" applyProtection="0">
      <alignment vertical="center"/>
    </xf>
    <xf numFmtId="4" fontId="74" fillId="66" borderId="15" applyNumberFormat="0" applyProtection="0">
      <alignment horizontal="left" vertical="center" indent="1"/>
    </xf>
    <xf numFmtId="4" fontId="74" fillId="66" borderId="15" applyNumberFormat="0" applyProtection="0">
      <alignment horizontal="left" vertical="center" indent="1"/>
    </xf>
    <xf numFmtId="0" fontId="32" fillId="4" borderId="15" applyNumberFormat="0" applyProtection="0">
      <alignment horizontal="left" vertical="center" indent="1"/>
    </xf>
    <xf numFmtId="4" fontId="74" fillId="5" borderId="15" applyNumberFormat="0" applyProtection="0">
      <alignment horizontal="right" vertical="center"/>
    </xf>
    <xf numFmtId="4" fontId="74" fillId="16" borderId="15" applyNumberFormat="0" applyProtection="0">
      <alignment horizontal="right" vertical="center"/>
    </xf>
    <xf numFmtId="4" fontId="74" fillId="44" borderId="15" applyNumberFormat="0" applyProtection="0">
      <alignment horizontal="right" vertical="center"/>
    </xf>
    <xf numFmtId="4" fontId="74" fillId="18" borderId="15" applyNumberFormat="0" applyProtection="0">
      <alignment horizontal="right" vertical="center"/>
    </xf>
    <xf numFmtId="4" fontId="74" fillId="28" borderId="15" applyNumberFormat="0" applyProtection="0">
      <alignment horizontal="right" vertical="center"/>
    </xf>
    <xf numFmtId="4" fontId="74" fillId="54" borderId="15" applyNumberFormat="0" applyProtection="0">
      <alignment horizontal="right" vertical="center"/>
    </xf>
    <xf numFmtId="4" fontId="74" fillId="48" borderId="15" applyNumberFormat="0" applyProtection="0">
      <alignment horizontal="right" vertical="center"/>
    </xf>
    <xf numFmtId="4" fontId="74" fillId="70" borderId="15" applyNumberFormat="0" applyProtection="0">
      <alignment horizontal="right" vertical="center"/>
    </xf>
    <xf numFmtId="4" fontId="74" fillId="17" borderId="15" applyNumberFormat="0" applyProtection="0">
      <alignment horizontal="right" vertical="center"/>
    </xf>
    <xf numFmtId="4" fontId="76" fillId="71" borderId="15" applyNumberFormat="0" applyProtection="0">
      <alignment horizontal="left" vertical="center" indent="1"/>
    </xf>
    <xf numFmtId="4" fontId="74" fillId="72" borderId="16" applyNumberFormat="0" applyProtection="0">
      <alignment horizontal="left" vertical="center" indent="1"/>
    </xf>
    <xf numFmtId="4" fontId="77" fillId="73" borderId="0" applyNumberFormat="0" applyProtection="0">
      <alignment horizontal="left" vertical="center" indent="1"/>
    </xf>
    <xf numFmtId="0" fontId="32" fillId="4" borderId="15" applyNumberFormat="0" applyProtection="0">
      <alignment horizontal="left" vertical="center" indent="1"/>
    </xf>
    <xf numFmtId="4" fontId="74" fillId="72" borderId="15" applyNumberFormat="0" applyProtection="0">
      <alignment horizontal="left" vertical="center" indent="1"/>
    </xf>
    <xf numFmtId="4" fontId="74" fillId="65" borderId="15" applyNumberFormat="0" applyProtection="0">
      <alignment horizontal="left" vertical="center" indent="1"/>
    </xf>
    <xf numFmtId="0" fontId="32" fillId="65" borderId="15" applyNumberFormat="0" applyProtection="0">
      <alignment horizontal="left" vertical="center" indent="1"/>
    </xf>
    <xf numFmtId="0" fontId="32" fillId="65" borderId="15" applyNumberFormat="0" applyProtection="0">
      <alignment horizontal="left" vertical="center" indent="1"/>
    </xf>
    <xf numFmtId="0" fontId="32" fillId="58" borderId="15" applyNumberFormat="0" applyProtection="0">
      <alignment horizontal="left" vertical="center" indent="1"/>
    </xf>
    <xf numFmtId="0" fontId="32" fillId="58" borderId="15" applyNumberFormat="0" applyProtection="0">
      <alignment horizontal="left" vertical="center" indent="1"/>
    </xf>
    <xf numFmtId="0" fontId="32" fillId="2" borderId="15" applyNumberFormat="0" applyProtection="0">
      <alignment horizontal="left" vertical="center" indent="1"/>
    </xf>
    <xf numFmtId="0" fontId="32" fillId="2" borderId="15" applyNumberFormat="0" applyProtection="0">
      <alignment horizontal="left" vertical="center" indent="1"/>
    </xf>
    <xf numFmtId="0" fontId="32" fillId="4" borderId="15" applyNumberFormat="0" applyProtection="0">
      <alignment horizontal="left" vertical="center" indent="1"/>
    </xf>
    <xf numFmtId="0" fontId="32" fillId="4" borderId="15" applyNumberFormat="0" applyProtection="0">
      <alignment horizontal="left" vertical="center" indent="1"/>
    </xf>
    <xf numFmtId="0" fontId="0" fillId="0" borderId="0">
      <alignment/>
      <protection/>
    </xf>
    <xf numFmtId="0" fontId="0" fillId="0" borderId="0">
      <alignment/>
      <protection/>
    </xf>
    <xf numFmtId="4" fontId="74" fillId="67" borderId="15" applyNumberFormat="0" applyProtection="0">
      <alignment vertical="center"/>
    </xf>
    <xf numFmtId="4" fontId="75" fillId="67" borderId="15" applyNumberFormat="0" applyProtection="0">
      <alignment vertical="center"/>
    </xf>
    <xf numFmtId="4" fontId="74" fillId="67" borderId="15" applyNumberFormat="0" applyProtection="0">
      <alignment horizontal="left" vertical="center" indent="1"/>
    </xf>
    <xf numFmtId="4" fontId="74" fillId="67" borderId="15" applyNumberFormat="0" applyProtection="0">
      <alignment horizontal="left" vertical="center" indent="1"/>
    </xf>
    <xf numFmtId="4" fontId="74" fillId="72" borderId="15" applyNumberFormat="0" applyProtection="0">
      <alignment horizontal="right" vertical="center"/>
    </xf>
    <xf numFmtId="4" fontId="75" fillId="72" borderId="15" applyNumberFormat="0" applyProtection="0">
      <alignment horizontal="right" vertical="center"/>
    </xf>
    <xf numFmtId="0" fontId="32" fillId="4" borderId="15" applyNumberFormat="0" applyProtection="0">
      <alignment horizontal="left" vertical="center" indent="1"/>
    </xf>
    <xf numFmtId="0" fontId="32" fillId="4" borderId="15" applyNumberFormat="0" applyProtection="0">
      <alignment horizontal="left" vertical="center" indent="1"/>
    </xf>
    <xf numFmtId="0" fontId="78" fillId="0" borderId="0">
      <alignment/>
      <protection/>
    </xf>
    <xf numFmtId="4" fontId="79" fillId="72" borderId="15" applyNumberFormat="0" applyProtection="0">
      <alignment horizontal="right" vertical="center"/>
    </xf>
    <xf numFmtId="0" fontId="80" fillId="74" borderId="0">
      <alignment/>
      <protection/>
    </xf>
    <xf numFmtId="49" fontId="81" fillId="74" borderId="0">
      <alignment/>
      <protection/>
    </xf>
    <xf numFmtId="49" fontId="82" fillId="74" borderId="17">
      <alignment/>
      <protection/>
    </xf>
    <xf numFmtId="49" fontId="82" fillId="74" borderId="0">
      <alignment/>
      <protection/>
    </xf>
    <xf numFmtId="0" fontId="80" fillId="69" borderId="17">
      <alignment/>
      <protection locked="0"/>
    </xf>
    <xf numFmtId="0" fontId="80" fillId="74" borderId="0">
      <alignment/>
      <protection/>
    </xf>
    <xf numFmtId="0" fontId="82" fillId="75" borderId="0">
      <alignment/>
      <protection/>
    </xf>
    <xf numFmtId="0" fontId="82" fillId="17" borderId="0">
      <alignment/>
      <protection/>
    </xf>
    <xf numFmtId="0" fontId="82" fillId="18" borderId="0">
      <alignment/>
      <protection/>
    </xf>
    <xf numFmtId="0" fontId="83" fillId="0" borderId="0" applyNumberFormat="0" applyFill="0" applyBorder="0" applyAlignment="0" applyProtection="0"/>
    <xf numFmtId="190" fontId="32" fillId="55" borderId="4">
      <alignment vertical="center"/>
      <protection/>
    </xf>
    <xf numFmtId="0" fontId="32" fillId="76" borderId="0">
      <alignment/>
      <protection/>
    </xf>
    <xf numFmtId="177" fontId="32" fillId="69" borderId="18" applyNumberFormat="0" applyFont="0" applyAlignment="0">
      <protection/>
    </xf>
    <xf numFmtId="171" fontId="84" fillId="77" borderId="0">
      <alignment horizontal="right" vertical="top"/>
      <protection/>
    </xf>
    <xf numFmtId="0" fontId="23" fillId="0" borderId="0" applyNumberFormat="0" applyFill="0" applyBorder="0" applyAlignment="0" applyProtection="0"/>
    <xf numFmtId="0" fontId="51" fillId="0" borderId="19" applyNumberFormat="0" applyFon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177" fontId="85" fillId="44" borderId="21">
      <alignment horizontal="center"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78" borderId="22">
      <alignment vertical="center"/>
      <protection locked="0"/>
    </xf>
    <xf numFmtId="191" fontId="32" fillId="0" borderId="0" applyFont="0" applyFill="0" applyBorder="0" applyAlignment="0" applyProtection="0"/>
    <xf numFmtId="192" fontId="32" fillId="0" borderId="0" applyFont="0" applyFill="0" applyBorder="0" applyAlignment="0" applyProtection="0"/>
    <xf numFmtId="177" fontId="32" fillId="79" borderId="4" applyNumberFormat="0" applyFill="0" applyBorder="0" applyProtection="0">
      <alignment vertical="center"/>
    </xf>
    <xf numFmtId="0" fontId="116" fillId="80"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116" fillId="8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116" fillId="8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116" fillId="83"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84"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85"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174" fontId="0" fillId="0" borderId="3">
      <alignment/>
      <protection locked="0"/>
    </xf>
    <xf numFmtId="0" fontId="117" fillId="86" borderId="23"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3" fontId="86" fillId="0" borderId="11" applyFill="0" applyBorder="0">
      <alignment vertical="center"/>
      <protection/>
    </xf>
    <xf numFmtId="0" fontId="118" fillId="87" borderId="24"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119" fillId="87" borderId="23"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12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87" fillId="0" borderId="0" applyBorder="0">
      <alignment horizontal="center" vertical="center" wrapText="1"/>
      <protection/>
    </xf>
    <xf numFmtId="0" fontId="121" fillId="0" borderId="25"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22" fillId="0" borderId="26"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23" fillId="0" borderId="27"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2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8" fillId="0" borderId="28" applyBorder="0">
      <alignment horizontal="center" vertical="center" wrapText="1"/>
      <protection/>
    </xf>
    <xf numFmtId="174" fontId="52" fillId="7" borderId="3">
      <alignment/>
      <protection/>
    </xf>
    <xf numFmtId="4" fontId="38" fillId="66" borderId="4" applyBorder="0">
      <alignment horizontal="right"/>
      <protection/>
    </xf>
    <xf numFmtId="49" fontId="89" fillId="0" borderId="0" applyBorder="0">
      <alignment vertical="center"/>
      <protection/>
    </xf>
    <xf numFmtId="0" fontId="90" fillId="0" borderId="0">
      <alignment horizontal="left"/>
      <protection/>
    </xf>
    <xf numFmtId="0" fontId="124" fillId="0" borderId="29"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3" fontId="52" fillId="0" borderId="4" applyBorder="0">
      <alignment vertical="center"/>
      <protection/>
    </xf>
    <xf numFmtId="0" fontId="91" fillId="2" borderId="0">
      <alignment/>
      <protection/>
    </xf>
    <xf numFmtId="0" fontId="125" fillId="88" borderId="30"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92" fillId="3" borderId="0" applyFill="0">
      <alignment wrapText="1"/>
      <protection/>
    </xf>
    <xf numFmtId="0" fontId="92" fillId="3" borderId="0" applyFill="0">
      <alignment wrapText="1"/>
      <protection/>
    </xf>
    <xf numFmtId="0" fontId="92" fillId="3" borderId="0" applyFill="0">
      <alignment wrapText="1"/>
      <protection/>
    </xf>
    <xf numFmtId="0" fontId="92" fillId="3" borderId="0" applyFill="0">
      <alignment wrapText="1"/>
      <protection/>
    </xf>
    <xf numFmtId="0" fontId="93" fillId="0" borderId="0">
      <alignment horizontal="center" vertical="top" wrapText="1"/>
      <protection/>
    </xf>
    <xf numFmtId="0" fontId="72" fillId="0" borderId="0">
      <alignment horizontal="center"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1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7" fillId="89"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4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wrapText="1"/>
      <protection/>
    </xf>
    <xf numFmtId="0" fontId="32" fillId="0" borderId="0">
      <alignment wrapText="1"/>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1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7" fillId="0" borderId="0">
      <alignment/>
      <protection/>
    </xf>
    <xf numFmtId="0" fontId="0" fillId="0" borderId="0">
      <alignment/>
      <protection/>
    </xf>
    <xf numFmtId="0" fontId="3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5" fillId="0" borderId="0">
      <alignment/>
      <protection/>
    </xf>
    <xf numFmtId="0" fontId="1" fillId="0" borderId="0">
      <alignment/>
      <protection/>
    </xf>
    <xf numFmtId="0" fontId="3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49" fontId="38" fillId="0" borderId="0" applyBorder="0">
      <alignment vertical="top"/>
      <protection/>
    </xf>
    <xf numFmtId="0" fontId="3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37" fillId="0" borderId="0">
      <alignment/>
      <protection/>
    </xf>
    <xf numFmtId="0" fontId="1" fillId="0" borderId="0">
      <alignment/>
      <protection/>
    </xf>
    <xf numFmtId="0" fontId="0" fillId="0" borderId="0">
      <alignment/>
      <protection/>
    </xf>
    <xf numFmtId="0" fontId="129" fillId="90"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9" fontId="34" fillId="66" borderId="31" applyNumberFormat="0" applyBorder="0" applyAlignment="0">
      <protection locked="0"/>
    </xf>
    <xf numFmtId="0" fontId="13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0" fontId="55"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1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1" fillId="0" borderId="3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32" fillId="0" borderId="0">
      <alignment/>
      <protection/>
    </xf>
    <xf numFmtId="0" fontId="32" fillId="0" borderId="0">
      <alignment/>
      <protection/>
    </xf>
    <xf numFmtId="0" fontId="32" fillId="0" borderId="0">
      <alignment/>
      <protection/>
    </xf>
    <xf numFmtId="0" fontId="43" fillId="0" borderId="0">
      <alignment/>
      <protection/>
    </xf>
    <xf numFmtId="3" fontId="94" fillId="0" borderId="0">
      <alignment/>
      <protection/>
    </xf>
    <xf numFmtId="0" fontId="13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2"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32"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2" fillId="0" borderId="0" applyFill="0" applyBorder="0" applyAlignment="0" applyProtection="0"/>
    <xf numFmtId="0" fontId="0" fillId="0" borderId="0" applyFont="0" applyFill="0" applyBorder="0" applyAlignment="0" applyProtection="0"/>
    <xf numFmtId="165" fontId="3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2"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 fontId="38" fillId="3" borderId="0" applyFont="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3" borderId="34" applyBorder="0">
      <alignment horizontal="right"/>
      <protection/>
    </xf>
    <xf numFmtId="4" fontId="38" fillId="8" borderId="35"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0" fontId="133" fillId="92"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166" fontId="0" fillId="0" borderId="4" applyFont="0" applyFill="0" applyBorder="0" applyProtection="0">
      <alignment horizontal="center" vertical="center"/>
    </xf>
    <xf numFmtId="166" fontId="0" fillId="0" borderId="4" applyFont="0" applyFill="0" applyBorder="0" applyProtection="0">
      <alignment horizontal="center" vertical="center"/>
    </xf>
    <xf numFmtId="3" fontId="0" fillId="0" borderId="4" applyBorder="0">
      <alignment vertical="center"/>
      <protection/>
    </xf>
    <xf numFmtId="44" fontId="44" fillId="0" borderId="0">
      <alignment/>
      <protection locked="0"/>
    </xf>
    <xf numFmtId="0" fontId="0" fillId="0" borderId="4" applyBorder="0">
      <alignment horizontal="center" vertical="center" wrapText="1"/>
      <protection/>
    </xf>
    <xf numFmtId="0" fontId="37" fillId="0" borderId="0">
      <alignment/>
      <protection/>
    </xf>
    <xf numFmtId="0" fontId="0" fillId="0" borderId="0">
      <alignment/>
      <protection/>
    </xf>
    <xf numFmtId="0" fontId="0" fillId="0" borderId="0">
      <alignment/>
      <protection/>
    </xf>
  </cellStyleXfs>
  <cellXfs count="99">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5"/>
    </xf>
    <xf numFmtId="0" fontId="2"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1"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9" fillId="0" borderId="0" xfId="902" applyNumberFormat="1" applyFont="1" applyFill="1" applyBorder="1" applyAlignment="1" applyProtection="1">
      <alignment horizontal="right" vertical="center"/>
      <protection/>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3" fontId="34" fillId="0" borderId="0" xfId="902" applyNumberFormat="1" applyFont="1" applyFill="1" applyBorder="1" applyAlignment="1" applyProtection="1">
      <alignment vertical="center"/>
      <protection/>
    </xf>
    <xf numFmtId="3" fontId="9" fillId="0" borderId="0" xfId="647" applyNumberFormat="1" applyFont="1" applyFill="1" applyBorder="1" applyAlignment="1" applyProtection="1">
      <alignment vertical="center"/>
      <protection/>
    </xf>
    <xf numFmtId="3" fontId="34" fillId="0" borderId="0" xfId="647" applyNumberFormat="1" applyFont="1" applyFill="1" applyBorder="1" applyAlignment="1" applyProtection="1">
      <alignment vertical="center"/>
      <protection/>
    </xf>
    <xf numFmtId="166" fontId="35" fillId="0" borderId="0" xfId="647" applyNumberFormat="1" applyFont="1" applyFill="1" applyBorder="1" applyAlignment="1" applyProtection="1">
      <alignment horizontal="right" vertical="center"/>
      <protection/>
    </xf>
    <xf numFmtId="0" fontId="134" fillId="0" borderId="0" xfId="0" applyFont="1" applyAlignment="1">
      <alignment/>
    </xf>
    <xf numFmtId="0" fontId="120" fillId="0" borderId="0" xfId="563" applyAlignment="1">
      <alignment/>
    </xf>
    <xf numFmtId="3" fontId="135" fillId="0" borderId="4" xfId="0" applyNumberFormat="1" applyFont="1" applyBorder="1" applyAlignment="1">
      <alignment horizontal="center" vertical="center"/>
    </xf>
    <xf numFmtId="3" fontId="135"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165" fontId="9" fillId="0" borderId="0" xfId="1086" applyFont="1" applyFill="1" applyAlignment="1">
      <alignment vertical="center"/>
    </xf>
    <xf numFmtId="0" fontId="2" fillId="0" borderId="4" xfId="0" applyFont="1" applyBorder="1" applyAlignment="1">
      <alignment horizontal="left" vertical="center" wrapText="1"/>
    </xf>
    <xf numFmtId="0" fontId="9" fillId="0" borderId="0" xfId="0" applyFont="1" applyAlignment="1">
      <alignment vertical="center"/>
    </xf>
    <xf numFmtId="3" fontId="9" fillId="0" borderId="0" xfId="0" applyNumberFormat="1" applyFont="1" applyFill="1" applyBorder="1" applyAlignment="1">
      <alignment vertical="center"/>
    </xf>
    <xf numFmtId="0" fontId="9" fillId="0" borderId="0" xfId="0" applyFont="1" applyBorder="1" applyAlignment="1">
      <alignment vertical="center" wrapText="1"/>
    </xf>
    <xf numFmtId="168" fontId="9" fillId="0" borderId="0" xfId="1161" applyNumberFormat="1" applyFont="1" applyBorder="1" applyAlignment="1">
      <alignment vertical="center"/>
    </xf>
    <xf numFmtId="165" fontId="136" fillId="0" borderId="0" xfId="1086" applyFont="1" applyFill="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168" fontId="9" fillId="0" borderId="0" xfId="1161" applyNumberFormat="1" applyFont="1" applyAlignment="1">
      <alignment vertical="center"/>
    </xf>
    <xf numFmtId="168" fontId="9" fillId="0" borderId="0" xfId="1086" applyNumberFormat="1" applyFont="1" applyFill="1" applyAlignment="1">
      <alignment vertical="center"/>
    </xf>
    <xf numFmtId="0" fontId="9" fillId="93" borderId="0" xfId="0" applyFont="1" applyFill="1" applyBorder="1" applyAlignment="1">
      <alignment vertical="center"/>
    </xf>
    <xf numFmtId="3" fontId="9" fillId="93" borderId="0" xfId="0" applyNumberFormat="1" applyFont="1" applyFill="1" applyBorder="1" applyAlignment="1">
      <alignment vertical="center"/>
    </xf>
    <xf numFmtId="0" fontId="31" fillId="0" borderId="4" xfId="0" applyFont="1" applyBorder="1" applyAlignment="1">
      <alignment horizontal="left" vertical="center" wrapText="1"/>
    </xf>
    <xf numFmtId="0" fontId="12" fillId="0" borderId="0" xfId="0" applyFont="1" applyAlignment="1">
      <alignment vertical="center"/>
    </xf>
    <xf numFmtId="165" fontId="9" fillId="0" borderId="0" xfId="1161" applyFont="1" applyAlignment="1">
      <alignment vertical="center"/>
    </xf>
    <xf numFmtId="0" fontId="36"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6"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0" fontId="8" fillId="93" borderId="4" xfId="941" applyFont="1" applyFill="1" applyBorder="1" applyAlignment="1">
      <alignment horizontal="left" vertical="center" wrapText="1"/>
      <protection/>
    </xf>
    <xf numFmtId="3" fontId="2" fillId="0" borderId="4" xfId="0" applyNumberFormat="1" applyFont="1" applyBorder="1" applyAlignment="1">
      <alignment horizontal="center" vertical="center" wrapText="1"/>
    </xf>
    <xf numFmtId="3" fontId="136" fillId="93" borderId="0" xfId="0" applyNumberFormat="1" applyFont="1" applyFill="1" applyBorder="1" applyAlignment="1">
      <alignment vertical="center"/>
    </xf>
    <xf numFmtId="198" fontId="2" fillId="93" borderId="4" xfId="0" applyNumberFormat="1" applyFont="1" applyFill="1" applyBorder="1" applyAlignment="1">
      <alignment horizontal="center" vertical="center"/>
    </xf>
    <xf numFmtId="166" fontId="2" fillId="0" borderId="4" xfId="0" applyNumberFormat="1" applyFont="1" applyFill="1" applyBorder="1" applyAlignment="1">
      <alignment horizontal="center" vertical="center"/>
    </xf>
    <xf numFmtId="0" fontId="2" fillId="93" borderId="0" xfId="0" applyFont="1" applyFill="1" applyAlignment="1">
      <alignment vertical="center"/>
    </xf>
    <xf numFmtId="0" fontId="9" fillId="93" borderId="0" xfId="0" applyFont="1" applyFill="1" applyAlignment="1">
      <alignment horizontal="center" vertical="center" wrapText="1"/>
    </xf>
    <xf numFmtId="0" fontId="8" fillId="93" borderId="4" xfId="941" applyFont="1" applyFill="1" applyBorder="1" applyAlignment="1">
      <alignment horizontal="center" vertical="center" wrapText="1"/>
      <protection/>
    </xf>
    <xf numFmtId="0" fontId="9" fillId="93" borderId="0" xfId="0" applyFont="1" applyFill="1" applyAlignment="1">
      <alignment vertical="center"/>
    </xf>
    <xf numFmtId="0" fontId="8" fillId="93" borderId="4" xfId="941" applyFont="1" applyFill="1" applyBorder="1" applyAlignment="1">
      <alignment horizontal="center" vertical="center"/>
      <protection/>
    </xf>
    <xf numFmtId="4" fontId="9" fillId="93" borderId="0" xfId="0" applyNumberFormat="1" applyFont="1" applyFill="1" applyAlignment="1">
      <alignment vertical="center"/>
    </xf>
    <xf numFmtId="0" fontId="3" fillId="93" borderId="4" xfId="0" applyFont="1" applyFill="1" applyBorder="1" applyAlignment="1">
      <alignment vertical="center"/>
    </xf>
    <xf numFmtId="0" fontId="3" fillId="93" borderId="4" xfId="0" applyFont="1" applyFill="1" applyBorder="1" applyAlignment="1">
      <alignment horizontal="left" vertical="center"/>
    </xf>
    <xf numFmtId="0" fontId="3" fillId="93" borderId="0" xfId="0" applyFont="1" applyFill="1" applyAlignment="1">
      <alignment vertic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2" fillId="0" borderId="4" xfId="0" applyFont="1" applyBorder="1" applyAlignment="1">
      <alignment horizontal="center" vertical="center" wrapText="1"/>
    </xf>
    <xf numFmtId="0" fontId="120" fillId="0" borderId="4" xfId="563"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93" borderId="0" xfId="0" applyFont="1" applyFill="1" applyAlignment="1">
      <alignment horizontal="left" vertical="center" wrapText="1"/>
    </xf>
    <xf numFmtId="0" fontId="8" fillId="93" borderId="4" xfId="941" applyFont="1" applyFill="1" applyBorder="1" applyAlignment="1">
      <alignment horizontal="center" vertical="center" wrapText="1"/>
      <protection/>
    </xf>
    <xf numFmtId="0" fontId="4" fillId="93" borderId="0" xfId="0" applyFont="1" applyFill="1" applyAlignment="1">
      <alignment horizontal="center" vertical="center" wrapText="1"/>
    </xf>
    <xf numFmtId="0" fontId="8" fillId="93" borderId="39" xfId="941" applyFont="1" applyFill="1" applyBorder="1" applyAlignment="1">
      <alignment horizontal="center" vertical="center" wrapText="1"/>
      <protection/>
    </xf>
    <xf numFmtId="0" fontId="2" fillId="0" borderId="4" xfId="0" applyFont="1" applyBorder="1" applyAlignment="1">
      <alignment horizontal="center" wrapText="1"/>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G10" sqref="G10"/>
    </sheetView>
  </sheetViews>
  <sheetFormatPr defaultColWidth="9.00390625" defaultRowHeight="12.75"/>
  <cols>
    <col min="1" max="1" width="24.875" style="0" customWidth="1"/>
    <col min="2" max="2" width="18.125" style="0" customWidth="1"/>
    <col min="3" max="3" width="16.375" style="0" customWidth="1"/>
    <col min="4" max="4" width="34.125" style="0" customWidth="1"/>
  </cols>
  <sheetData>
    <row r="1" spans="1:4" ht="12.75">
      <c r="A1" s="2"/>
      <c r="D1" s="4" t="s">
        <v>72</v>
      </c>
    </row>
    <row r="2" spans="1:4" ht="39">
      <c r="A2" s="2"/>
      <c r="D2" s="11" t="s">
        <v>73</v>
      </c>
    </row>
    <row r="3" spans="1:4" ht="12.75">
      <c r="A3" s="5"/>
      <c r="D3" s="10" t="s">
        <v>74</v>
      </c>
    </row>
    <row r="4" spans="1:4" ht="12.75">
      <c r="A4" s="5"/>
      <c r="D4" s="10" t="s">
        <v>75</v>
      </c>
    </row>
    <row r="5" ht="60.75" customHeight="1">
      <c r="A5" s="6"/>
    </row>
    <row r="6" spans="1:4" ht="21" customHeight="1">
      <c r="A6" s="82" t="s">
        <v>76</v>
      </c>
      <c r="B6" s="82"/>
      <c r="C6" s="82"/>
      <c r="D6" s="82"/>
    </row>
    <row r="7" spans="1:4" ht="36.75" customHeight="1">
      <c r="A7" s="81" t="s">
        <v>132</v>
      </c>
      <c r="B7" s="81"/>
      <c r="C7" s="81"/>
      <c r="D7" s="81"/>
    </row>
    <row r="8" spans="1:4" ht="16.5">
      <c r="A8" s="7"/>
      <c r="B8" s="84" t="s">
        <v>174</v>
      </c>
      <c r="C8" s="84"/>
      <c r="D8" s="7" t="s">
        <v>77</v>
      </c>
    </row>
    <row r="9" spans="1:3" ht="13.5" customHeight="1">
      <c r="A9" s="8"/>
      <c r="B9" s="83" t="s">
        <v>78</v>
      </c>
      <c r="C9" s="83"/>
    </row>
    <row r="10" spans="1:4" ht="33" customHeight="1">
      <c r="A10" s="86" t="s">
        <v>155</v>
      </c>
      <c r="B10" s="86"/>
      <c r="C10" s="86"/>
      <c r="D10" s="86"/>
    </row>
    <row r="11" spans="1:4" ht="12.75">
      <c r="A11" s="85" t="s">
        <v>79</v>
      </c>
      <c r="B11" s="85"/>
      <c r="C11" s="85"/>
      <c r="D11" s="85"/>
    </row>
    <row r="12" spans="1:4" ht="15">
      <c r="A12" s="80" t="s">
        <v>154</v>
      </c>
      <c r="B12" s="80"/>
      <c r="C12" s="80"/>
      <c r="D12" s="80"/>
    </row>
    <row r="13" ht="12.75">
      <c r="A13" s="9"/>
    </row>
    <row r="14" ht="1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zoomScaleSheetLayoutView="120" zoomScalePageLayoutView="0" workbookViewId="0" topLeftCell="A1">
      <selection activeCell="A17" sqref="A17"/>
    </sheetView>
  </sheetViews>
  <sheetFormatPr defaultColWidth="9.125" defaultRowHeight="12.75"/>
  <cols>
    <col min="1" max="1" width="31.875" style="1" customWidth="1"/>
    <col min="2" max="2" width="16.125" style="1" customWidth="1"/>
    <col min="3" max="3" width="52.50390625" style="1" customWidth="1"/>
    <col min="4" max="4" width="13.375" style="1" customWidth="1"/>
    <col min="5" max="5" width="26.625" style="1" customWidth="1"/>
    <col min="6" max="16384" width="9.125" style="1" customWidth="1"/>
  </cols>
  <sheetData>
    <row r="1" spans="1:5" ht="12.75">
      <c r="A1" s="13"/>
      <c r="C1" s="11" t="s">
        <v>59</v>
      </c>
      <c r="E1" s="11"/>
    </row>
    <row r="2" spans="1:5" ht="26.25">
      <c r="A2" s="13"/>
      <c r="C2" s="12" t="s">
        <v>60</v>
      </c>
      <c r="E2" s="12"/>
    </row>
    <row r="3" spans="1:5" ht="32.25" customHeight="1">
      <c r="A3" s="89" t="s">
        <v>61</v>
      </c>
      <c r="B3" s="89"/>
      <c r="C3" s="89"/>
      <c r="D3" s="7"/>
      <c r="E3" s="7"/>
    </row>
    <row r="4" spans="1:5" ht="25.5" customHeight="1">
      <c r="A4" s="14"/>
      <c r="B4" s="14"/>
      <c r="C4" s="14"/>
      <c r="D4" s="14"/>
      <c r="E4" s="14"/>
    </row>
    <row r="5" spans="1:3" ht="31.5" customHeight="1">
      <c r="A5" s="15" t="s">
        <v>62</v>
      </c>
      <c r="B5" s="87" t="s">
        <v>155</v>
      </c>
      <c r="C5" s="87"/>
    </row>
    <row r="6" spans="1:3" ht="22.5" customHeight="1">
      <c r="A6" s="15" t="s">
        <v>63</v>
      </c>
      <c r="B6" s="87" t="s">
        <v>154</v>
      </c>
      <c r="C6" s="87"/>
    </row>
    <row r="7" spans="1:5" ht="33.75" customHeight="1">
      <c r="A7" s="15" t="s">
        <v>64</v>
      </c>
      <c r="B7" s="87" t="s">
        <v>156</v>
      </c>
      <c r="C7" s="87"/>
      <c r="E7" s="18"/>
    </row>
    <row r="8" spans="1:5" ht="30" customHeight="1">
      <c r="A8" s="15" t="s">
        <v>65</v>
      </c>
      <c r="B8" s="87" t="s">
        <v>156</v>
      </c>
      <c r="C8" s="87"/>
      <c r="E8" s="33"/>
    </row>
    <row r="9" spans="1:4" ht="22.5" customHeight="1">
      <c r="A9" s="15" t="s">
        <v>66</v>
      </c>
      <c r="B9" s="87">
        <v>2458008862</v>
      </c>
      <c r="C9" s="87"/>
      <c r="D9" s="18"/>
    </row>
    <row r="10" spans="1:4" ht="22.5" customHeight="1">
      <c r="A10" s="15" t="s">
        <v>67</v>
      </c>
      <c r="B10" s="87">
        <v>245801001</v>
      </c>
      <c r="C10" s="87"/>
      <c r="D10" s="3"/>
    </row>
    <row r="11" spans="1:3" ht="22.5" customHeight="1">
      <c r="A11" s="15" t="s">
        <v>68</v>
      </c>
      <c r="B11" s="87" t="s">
        <v>161</v>
      </c>
      <c r="C11" s="87"/>
    </row>
    <row r="12" spans="1:5" ht="22.5" customHeight="1">
      <c r="A12" s="15" t="s">
        <v>69</v>
      </c>
      <c r="B12" s="88" t="s">
        <v>157</v>
      </c>
      <c r="C12" s="87"/>
      <c r="E12" s="34"/>
    </row>
    <row r="13" spans="1:4" ht="22.5" customHeight="1">
      <c r="A13" s="15" t="s">
        <v>70</v>
      </c>
      <c r="B13" s="87" t="s">
        <v>158</v>
      </c>
      <c r="C13" s="87"/>
      <c r="D13" s="18"/>
    </row>
    <row r="14" spans="1:3" ht="22.5" customHeight="1">
      <c r="A14" s="15" t="s">
        <v>71</v>
      </c>
      <c r="B14" s="87" t="s">
        <v>159</v>
      </c>
      <c r="C14" s="87"/>
    </row>
    <row r="15" ht="15">
      <c r="A15" s="16"/>
    </row>
  </sheetData>
  <sheetProtection/>
  <mergeCells count="11">
    <mergeCell ref="A3:C3"/>
    <mergeCell ref="B5:C5"/>
    <mergeCell ref="B6:C6"/>
    <mergeCell ref="B7:C7"/>
    <mergeCell ref="B8:C8"/>
    <mergeCell ref="B10:C10"/>
    <mergeCell ref="B11:C11"/>
    <mergeCell ref="B12:C12"/>
    <mergeCell ref="B13:C13"/>
    <mergeCell ref="B14:C14"/>
    <mergeCell ref="B9:C9"/>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tabSelected="1" zoomScale="82" zoomScaleNormal="82" zoomScaleSheetLayoutView="120" zoomScalePageLayoutView="0" workbookViewId="0" topLeftCell="A40">
      <selection activeCell="D20" sqref="D20"/>
    </sheetView>
  </sheetViews>
  <sheetFormatPr defaultColWidth="9.125" defaultRowHeight="12.75"/>
  <cols>
    <col min="1" max="1" width="6.50390625" style="42" customWidth="1"/>
    <col min="2" max="2" width="59.125" style="42" customWidth="1"/>
    <col min="3" max="3" width="18.25390625" style="42" customWidth="1"/>
    <col min="4" max="6" width="32.875" style="42" customWidth="1"/>
    <col min="7" max="7" width="10.875" style="42" bestFit="1" customWidth="1"/>
    <col min="8" max="8" width="21.625" style="42" customWidth="1"/>
    <col min="9" max="9" width="10.125" style="42" bestFit="1" customWidth="1"/>
    <col min="10" max="10" width="9.125" style="42" customWidth="1"/>
    <col min="11" max="11" width="10.125" style="42" bestFit="1" customWidth="1"/>
    <col min="12" max="12" width="9.125" style="42" customWidth="1"/>
    <col min="13" max="13" width="13.125" style="42" bestFit="1" customWidth="1"/>
    <col min="14" max="14" width="13.375" style="42" bestFit="1" customWidth="1"/>
    <col min="15" max="15" width="13.125" style="42" bestFit="1" customWidth="1"/>
    <col min="16" max="16384" width="9.125" style="42" customWidth="1"/>
  </cols>
  <sheetData>
    <row r="1" spans="1:12" ht="54.75">
      <c r="A1" s="40"/>
      <c r="B1" s="40"/>
      <c r="C1" s="40"/>
      <c r="D1" s="40"/>
      <c r="E1" s="40"/>
      <c r="F1" s="41" t="s">
        <v>54</v>
      </c>
      <c r="G1" s="40"/>
      <c r="H1" s="40"/>
      <c r="I1" s="40"/>
      <c r="J1" s="40"/>
      <c r="K1" s="40"/>
      <c r="L1" s="40"/>
    </row>
    <row r="4" spans="1:12" ht="48" customHeight="1">
      <c r="A4" s="89" t="s">
        <v>58</v>
      </c>
      <c r="B4" s="90"/>
      <c r="C4" s="90"/>
      <c r="D4" s="90"/>
      <c r="E4" s="90"/>
      <c r="F4" s="90"/>
      <c r="G4" s="40"/>
      <c r="H4" s="40"/>
      <c r="I4" s="40"/>
      <c r="J4" s="40"/>
      <c r="K4" s="40"/>
      <c r="L4" s="40"/>
    </row>
    <row r="5" spans="1:12" ht="13.5">
      <c r="A5" s="40"/>
      <c r="B5" s="40"/>
      <c r="C5" s="40"/>
      <c r="D5" s="40"/>
      <c r="E5" s="40"/>
      <c r="F5" s="40"/>
      <c r="G5" s="43"/>
      <c r="H5" s="43"/>
      <c r="I5" s="43"/>
      <c r="J5" s="40"/>
      <c r="K5" s="40"/>
      <c r="L5" s="40"/>
    </row>
    <row r="6" spans="1:12" ht="13.5">
      <c r="A6" s="40"/>
      <c r="B6" s="40"/>
      <c r="C6" s="40"/>
      <c r="D6" s="40"/>
      <c r="E6" s="40"/>
      <c r="F6" s="40"/>
      <c r="G6" s="44"/>
      <c r="H6" s="44"/>
      <c r="I6" s="44"/>
      <c r="J6" s="40"/>
      <c r="K6" s="40"/>
      <c r="L6" s="40"/>
    </row>
    <row r="7" spans="1:14" ht="46.5">
      <c r="A7" s="19" t="s">
        <v>53</v>
      </c>
      <c r="B7" s="17" t="s">
        <v>0</v>
      </c>
      <c r="C7" s="17" t="s">
        <v>1</v>
      </c>
      <c r="D7" s="17" t="s">
        <v>175</v>
      </c>
      <c r="E7" s="17" t="s">
        <v>176</v>
      </c>
      <c r="F7" s="17" t="s">
        <v>177</v>
      </c>
      <c r="G7" s="25"/>
      <c r="H7" s="26"/>
      <c r="I7" s="27"/>
      <c r="J7" s="28"/>
      <c r="K7" s="28"/>
      <c r="L7" s="28"/>
      <c r="N7" s="45"/>
    </row>
    <row r="8" spans="1:14" ht="16.5" customHeight="1">
      <c r="A8" s="17" t="s">
        <v>2</v>
      </c>
      <c r="B8" s="46" t="s">
        <v>3</v>
      </c>
      <c r="C8" s="17"/>
      <c r="D8" s="19"/>
      <c r="E8" s="19"/>
      <c r="F8" s="19"/>
      <c r="G8" s="29"/>
      <c r="H8" s="44"/>
      <c r="I8" s="44"/>
      <c r="J8" s="47"/>
      <c r="K8" s="47"/>
      <c r="L8" s="47"/>
      <c r="N8" s="45"/>
    </row>
    <row r="9" spans="1:14" ht="16.5" customHeight="1">
      <c r="A9" s="17" t="s">
        <v>4</v>
      </c>
      <c r="B9" s="46" t="s">
        <v>5</v>
      </c>
      <c r="C9" s="17" t="s">
        <v>6</v>
      </c>
      <c r="D9" s="23">
        <v>106489.68</v>
      </c>
      <c r="E9" s="35">
        <v>106487.90376</v>
      </c>
      <c r="F9" s="35">
        <v>80044.12</v>
      </c>
      <c r="G9" s="29"/>
      <c r="H9" s="44"/>
      <c r="I9" s="48"/>
      <c r="J9" s="47"/>
      <c r="K9" s="47"/>
      <c r="L9" s="47"/>
      <c r="N9" s="45"/>
    </row>
    <row r="10" spans="1:14" ht="16.5" customHeight="1">
      <c r="A10" s="17" t="s">
        <v>7</v>
      </c>
      <c r="B10" s="46" t="s">
        <v>8</v>
      </c>
      <c r="C10" s="17" t="s">
        <v>6</v>
      </c>
      <c r="D10" s="23">
        <v>25004.825</v>
      </c>
      <c r="E10" s="36"/>
      <c r="F10" s="35"/>
      <c r="G10" s="29"/>
      <c r="H10" s="48"/>
      <c r="I10" s="48"/>
      <c r="J10" s="47"/>
      <c r="K10" s="47"/>
      <c r="L10" s="47"/>
      <c r="N10" s="45"/>
    </row>
    <row r="11" spans="1:14" ht="16.5" customHeight="1">
      <c r="A11" s="17" t="s">
        <v>9</v>
      </c>
      <c r="B11" s="46" t="s">
        <v>10</v>
      </c>
      <c r="C11" s="17" t="s">
        <v>6</v>
      </c>
      <c r="D11" s="23"/>
      <c r="E11" s="36"/>
      <c r="F11" s="35"/>
      <c r="G11" s="29"/>
      <c r="H11" s="44"/>
      <c r="I11" s="44"/>
      <c r="J11" s="43"/>
      <c r="K11" s="43"/>
      <c r="L11" s="43"/>
      <c r="N11" s="45"/>
    </row>
    <row r="12" spans="1:14" ht="16.5" customHeight="1">
      <c r="A12" s="17" t="s">
        <v>11</v>
      </c>
      <c r="B12" s="46" t="s">
        <v>12</v>
      </c>
      <c r="C12" s="17" t="s">
        <v>6</v>
      </c>
      <c r="D12" s="20">
        <f>D10</f>
        <v>25004.825</v>
      </c>
      <c r="E12" s="20"/>
      <c r="F12" s="20"/>
      <c r="G12" s="29"/>
      <c r="H12" s="44"/>
      <c r="I12" s="30"/>
      <c r="J12" s="43"/>
      <c r="K12" s="43"/>
      <c r="L12" s="43"/>
      <c r="N12" s="45"/>
    </row>
    <row r="13" spans="1:15" ht="16.5" customHeight="1">
      <c r="A13" s="17" t="s">
        <v>13</v>
      </c>
      <c r="B13" s="46" t="s">
        <v>14</v>
      </c>
      <c r="C13" s="17"/>
      <c r="D13" s="20"/>
      <c r="E13" s="37"/>
      <c r="F13" s="20"/>
      <c r="G13" s="48"/>
      <c r="H13" s="44"/>
      <c r="I13" s="31"/>
      <c r="J13" s="49"/>
      <c r="K13" s="50"/>
      <c r="L13" s="43"/>
      <c r="N13" s="51"/>
      <c r="O13" s="51"/>
    </row>
    <row r="14" spans="1:12" ht="57" customHeight="1">
      <c r="A14" s="17" t="s">
        <v>15</v>
      </c>
      <c r="B14" s="46" t="s">
        <v>133</v>
      </c>
      <c r="C14" s="17" t="s">
        <v>16</v>
      </c>
      <c r="D14" s="24">
        <f>D10/D9</f>
        <v>0.2348098426063446</v>
      </c>
      <c r="E14" s="24">
        <f>E10/E9</f>
        <v>0</v>
      </c>
      <c r="F14" s="24">
        <f>F10/F9</f>
        <v>0</v>
      </c>
      <c r="G14" s="52"/>
      <c r="H14" s="43"/>
      <c r="I14" s="53"/>
      <c r="J14" s="49"/>
      <c r="K14" s="50"/>
      <c r="L14" s="43"/>
    </row>
    <row r="15" spans="1:14" ht="31.5" customHeight="1">
      <c r="A15" s="17" t="s">
        <v>17</v>
      </c>
      <c r="B15" s="46" t="s">
        <v>134</v>
      </c>
      <c r="C15" s="17"/>
      <c r="D15" s="20"/>
      <c r="E15" s="20"/>
      <c r="F15" s="20"/>
      <c r="G15" s="47"/>
      <c r="H15" s="47"/>
      <c r="I15" s="47"/>
      <c r="J15" s="41"/>
      <c r="K15" s="54"/>
      <c r="L15" s="47"/>
      <c r="M15" s="55"/>
      <c r="N15" s="55"/>
    </row>
    <row r="16" spans="1:12" ht="33.75" customHeight="1">
      <c r="A16" s="17" t="s">
        <v>18</v>
      </c>
      <c r="B16" s="46" t="s">
        <v>135</v>
      </c>
      <c r="C16" s="17" t="s">
        <v>19</v>
      </c>
      <c r="D16" s="20"/>
      <c r="E16" s="20"/>
      <c r="F16" s="20"/>
      <c r="G16" s="47"/>
      <c r="H16" s="47"/>
      <c r="I16" s="52"/>
      <c r="J16" s="41"/>
      <c r="K16" s="54"/>
      <c r="L16" s="47"/>
    </row>
    <row r="17" spans="1:13" ht="18.75" customHeight="1">
      <c r="A17" s="17" t="s">
        <v>20</v>
      </c>
      <c r="B17" s="46" t="s">
        <v>136</v>
      </c>
      <c r="C17" s="17" t="s">
        <v>21</v>
      </c>
      <c r="D17" s="20"/>
      <c r="E17" s="20"/>
      <c r="F17" s="20"/>
      <c r="G17" s="47"/>
      <c r="H17" s="47"/>
      <c r="I17" s="47"/>
      <c r="J17" s="41"/>
      <c r="K17" s="54"/>
      <c r="L17" s="47"/>
      <c r="M17" s="47"/>
    </row>
    <row r="18" spans="1:13" ht="18.75" customHeight="1">
      <c r="A18" s="17" t="s">
        <v>22</v>
      </c>
      <c r="B18" s="46" t="s">
        <v>137</v>
      </c>
      <c r="C18" s="17" t="s">
        <v>19</v>
      </c>
      <c r="D18" s="69">
        <v>12.477</v>
      </c>
      <c r="E18" s="69">
        <v>12.286</v>
      </c>
      <c r="F18" s="69">
        <v>12.286</v>
      </c>
      <c r="G18" s="47"/>
      <c r="H18" s="47"/>
      <c r="I18" s="47"/>
      <c r="J18" s="41"/>
      <c r="K18" s="54"/>
      <c r="L18" s="47"/>
      <c r="M18" s="47"/>
    </row>
    <row r="19" spans="1:13" ht="18.75" customHeight="1">
      <c r="A19" s="98" t="s">
        <v>55</v>
      </c>
      <c r="B19" s="46" t="s">
        <v>149</v>
      </c>
      <c r="C19" s="17" t="s">
        <v>23</v>
      </c>
      <c r="D19" s="20">
        <v>70964.361</v>
      </c>
      <c r="E19" s="20">
        <v>71231.566</v>
      </c>
      <c r="F19" s="37">
        <v>75582.01</v>
      </c>
      <c r="G19" s="47"/>
      <c r="H19" s="47"/>
      <c r="I19" s="47"/>
      <c r="J19" s="41"/>
      <c r="K19" s="54"/>
      <c r="L19" s="47"/>
      <c r="M19" s="47"/>
    </row>
    <row r="20" spans="1:13" ht="39" customHeight="1">
      <c r="A20" s="17" t="s">
        <v>24</v>
      </c>
      <c r="B20" s="46" t="s">
        <v>138</v>
      </c>
      <c r="C20" s="17" t="s">
        <v>23</v>
      </c>
      <c r="D20" s="37">
        <v>48544.656</v>
      </c>
      <c r="E20" s="37">
        <v>48319.756</v>
      </c>
      <c r="F20" s="37">
        <v>48544.656</v>
      </c>
      <c r="G20" s="47"/>
      <c r="H20" s="47"/>
      <c r="I20" s="47"/>
      <c r="J20" s="41"/>
      <c r="K20" s="54"/>
      <c r="L20" s="47"/>
      <c r="M20" s="47"/>
    </row>
    <row r="21" spans="1:13" ht="51.75" customHeight="1">
      <c r="A21" s="17" t="s">
        <v>25</v>
      </c>
      <c r="B21" s="46" t="s">
        <v>139</v>
      </c>
      <c r="C21" s="17" t="s">
        <v>16</v>
      </c>
      <c r="D21" s="37" t="s">
        <v>140</v>
      </c>
      <c r="E21" s="37" t="s">
        <v>140</v>
      </c>
      <c r="F21" s="37" t="s">
        <v>140</v>
      </c>
      <c r="G21" s="47"/>
      <c r="H21" s="47"/>
      <c r="I21" s="47"/>
      <c r="J21" s="47"/>
      <c r="K21" s="54"/>
      <c r="L21" s="47"/>
      <c r="M21" s="47"/>
    </row>
    <row r="22" spans="1:13" ht="46.5">
      <c r="A22" s="17" t="s">
        <v>26</v>
      </c>
      <c r="B22" s="46" t="s">
        <v>141</v>
      </c>
      <c r="C22" s="17"/>
      <c r="D22" s="67" t="s">
        <v>173</v>
      </c>
      <c r="E22" s="67" t="s">
        <v>173</v>
      </c>
      <c r="F22" s="67" t="s">
        <v>173</v>
      </c>
      <c r="G22" s="47"/>
      <c r="H22" s="47"/>
      <c r="I22" s="47"/>
      <c r="J22" s="47"/>
      <c r="K22" s="54"/>
      <c r="L22" s="47"/>
      <c r="M22" s="47"/>
    </row>
    <row r="23" spans="1:13" ht="39" customHeight="1">
      <c r="A23" s="17" t="s">
        <v>27</v>
      </c>
      <c r="B23" s="46" t="s">
        <v>142</v>
      </c>
      <c r="C23" s="17" t="s">
        <v>21</v>
      </c>
      <c r="D23" s="20"/>
      <c r="E23" s="20"/>
      <c r="F23" s="20"/>
      <c r="G23" s="47"/>
      <c r="H23" s="47"/>
      <c r="I23" s="47"/>
      <c r="J23" s="47"/>
      <c r="K23" s="54"/>
      <c r="L23" s="47"/>
      <c r="M23" s="47"/>
    </row>
    <row r="24" spans="1:13" ht="36.75" customHeight="1">
      <c r="A24" s="17" t="s">
        <v>28</v>
      </c>
      <c r="B24" s="46" t="s">
        <v>29</v>
      </c>
      <c r="C24" s="17" t="s">
        <v>6</v>
      </c>
      <c r="D24" s="37">
        <f>D25+D30</f>
        <v>69011.75146999999</v>
      </c>
      <c r="E24" s="20">
        <f>E25+E30</f>
        <v>67465.1</v>
      </c>
      <c r="F24" s="20">
        <f>F25+F30+F31</f>
        <v>69619.16</v>
      </c>
      <c r="G24" s="68"/>
      <c r="H24" s="56"/>
      <c r="I24" s="56"/>
      <c r="J24" s="57"/>
      <c r="K24" s="57"/>
      <c r="L24" s="47"/>
      <c r="M24" s="47"/>
    </row>
    <row r="25" spans="1:13" ht="50.25" customHeight="1">
      <c r="A25" s="17" t="s">
        <v>30</v>
      </c>
      <c r="B25" s="46" t="s">
        <v>143</v>
      </c>
      <c r="C25" s="17" t="s">
        <v>6</v>
      </c>
      <c r="D25" s="20">
        <f>23330.55073+716.44784+24.35289+4222.7953+874.6314+30+523.02366</f>
        <v>29721.801819999993</v>
      </c>
      <c r="E25" s="20">
        <v>27186.29</v>
      </c>
      <c r="F25" s="37">
        <v>27007.48</v>
      </c>
      <c r="G25" s="56"/>
      <c r="H25" s="56"/>
      <c r="I25" s="56"/>
      <c r="J25" s="56"/>
      <c r="K25" s="57"/>
      <c r="L25" s="47"/>
      <c r="M25" s="47"/>
    </row>
    <row r="26" spans="1:13" ht="15">
      <c r="A26" s="17"/>
      <c r="B26" s="46" t="s">
        <v>56</v>
      </c>
      <c r="C26" s="17"/>
      <c r="D26" s="20"/>
      <c r="E26" s="20"/>
      <c r="F26" s="20"/>
      <c r="G26" s="56"/>
      <c r="H26" s="56"/>
      <c r="I26" s="56"/>
      <c r="J26" s="56"/>
      <c r="K26" s="56"/>
      <c r="L26" s="47"/>
      <c r="M26" s="47"/>
    </row>
    <row r="27" spans="1:13" ht="15">
      <c r="A27" s="17"/>
      <c r="B27" s="46" t="s">
        <v>31</v>
      </c>
      <c r="C27" s="17"/>
      <c r="D27" s="20">
        <v>716.44784</v>
      </c>
      <c r="E27" s="20">
        <v>765.98</v>
      </c>
      <c r="F27" s="20">
        <v>1975.819</v>
      </c>
      <c r="G27" s="56"/>
      <c r="H27" s="56"/>
      <c r="I27" s="56"/>
      <c r="J27" s="56"/>
      <c r="K27" s="56"/>
      <c r="L27" s="47"/>
      <c r="M27" s="47"/>
    </row>
    <row r="28" spans="1:13" ht="15">
      <c r="A28" s="17"/>
      <c r="B28" s="46" t="s">
        <v>32</v>
      </c>
      <c r="C28" s="17"/>
      <c r="D28" s="22">
        <v>23330.55073</v>
      </c>
      <c r="E28" s="20">
        <v>19382.46</v>
      </c>
      <c r="F28" s="20">
        <v>19886.43297</v>
      </c>
      <c r="G28" s="56"/>
      <c r="H28" s="56"/>
      <c r="I28" s="56"/>
      <c r="J28" s="56"/>
      <c r="K28" s="56"/>
      <c r="L28" s="47"/>
      <c r="M28" s="47"/>
    </row>
    <row r="29" spans="1:13" ht="18" customHeight="1">
      <c r="A29" s="17"/>
      <c r="B29" s="46" t="s">
        <v>33</v>
      </c>
      <c r="C29" s="17"/>
      <c r="D29" s="20"/>
      <c r="E29" s="20"/>
      <c r="F29" s="20"/>
      <c r="G29" s="56"/>
      <c r="H29" s="56"/>
      <c r="I29" s="56"/>
      <c r="J29" s="56"/>
      <c r="K29" s="56"/>
      <c r="L29" s="47"/>
      <c r="M29" s="47"/>
    </row>
    <row r="30" spans="1:13" ht="39" customHeight="1">
      <c r="A30" s="17" t="s">
        <v>34</v>
      </c>
      <c r="B30" s="46" t="s">
        <v>144</v>
      </c>
      <c r="C30" s="17" t="s">
        <v>6</v>
      </c>
      <c r="D30" s="20">
        <f>29736.65209+287.81772+195.25984+5614.26248+106.73825+803.73972+2.805+2542.67455</f>
        <v>39289.94965</v>
      </c>
      <c r="E30" s="37">
        <v>40278.81</v>
      </c>
      <c r="F30" s="20">
        <v>42611.68</v>
      </c>
      <c r="G30" s="38"/>
      <c r="H30" s="38"/>
      <c r="I30" s="56"/>
      <c r="J30" s="56"/>
      <c r="K30" s="56"/>
      <c r="L30" s="43"/>
      <c r="M30" s="32"/>
    </row>
    <row r="31" spans="1:13" ht="30.75" customHeight="1">
      <c r="A31" s="17" t="s">
        <v>35</v>
      </c>
      <c r="B31" s="46" t="s">
        <v>145</v>
      </c>
      <c r="C31" s="17" t="s">
        <v>6</v>
      </c>
      <c r="D31" s="22">
        <v>0</v>
      </c>
      <c r="E31" s="37">
        <v>-26837.31</v>
      </c>
      <c r="F31" s="37"/>
      <c r="G31" s="47"/>
      <c r="H31" s="52"/>
      <c r="I31" s="47"/>
      <c r="J31" s="47"/>
      <c r="K31" s="47"/>
      <c r="L31" s="47"/>
      <c r="M31" s="47"/>
    </row>
    <row r="32" spans="1:13" ht="30.75">
      <c r="A32" s="17" t="s">
        <v>36</v>
      </c>
      <c r="B32" s="46" t="s">
        <v>146</v>
      </c>
      <c r="C32" s="17" t="s">
        <v>6</v>
      </c>
      <c r="D32" s="20">
        <v>7942.13</v>
      </c>
      <c r="E32" s="20">
        <v>5466</v>
      </c>
      <c r="F32" s="20"/>
      <c r="G32" s="47"/>
      <c r="H32" s="47"/>
      <c r="I32" s="47"/>
      <c r="J32" s="47"/>
      <c r="K32" s="47"/>
      <c r="L32" s="47"/>
      <c r="M32" s="47"/>
    </row>
    <row r="33" spans="1:6" ht="66" customHeight="1">
      <c r="A33" s="17" t="s">
        <v>37</v>
      </c>
      <c r="B33" s="46" t="s">
        <v>38</v>
      </c>
      <c r="C33" s="17"/>
      <c r="D33" s="67" t="s">
        <v>172</v>
      </c>
      <c r="E33" s="67" t="s">
        <v>172</v>
      </c>
      <c r="F33" s="67" t="s">
        <v>172</v>
      </c>
    </row>
    <row r="34" spans="1:6" ht="18" customHeight="1">
      <c r="A34" s="17"/>
      <c r="B34" s="58" t="s">
        <v>39</v>
      </c>
      <c r="C34" s="17"/>
      <c r="D34" s="20"/>
      <c r="E34" s="20"/>
      <c r="F34" s="20"/>
    </row>
    <row r="35" spans="1:6" ht="18" customHeight="1">
      <c r="A35" s="17"/>
      <c r="B35" s="46" t="s">
        <v>147</v>
      </c>
      <c r="C35" s="17" t="s">
        <v>40</v>
      </c>
      <c r="D35" s="20">
        <v>1972.54</v>
      </c>
      <c r="E35" s="20">
        <v>1972.54</v>
      </c>
      <c r="F35" s="20">
        <v>1973.59</v>
      </c>
    </row>
    <row r="36" spans="1:6" ht="18" customHeight="1">
      <c r="A36" s="17"/>
      <c r="B36" s="46" t="s">
        <v>148</v>
      </c>
      <c r="C36" s="17" t="s">
        <v>41</v>
      </c>
      <c r="D36" s="21">
        <f>D25/D35</f>
        <v>15.067781550690984</v>
      </c>
      <c r="E36" s="21">
        <f>E25/E35</f>
        <v>13.782377036714085</v>
      </c>
      <c r="F36" s="21">
        <f>F25/F35</f>
        <v>13.684443070749245</v>
      </c>
    </row>
    <row r="37" spans="1:6" ht="36" customHeight="1">
      <c r="A37" s="17" t="s">
        <v>42</v>
      </c>
      <c r="B37" s="46" t="s">
        <v>43</v>
      </c>
      <c r="C37" s="17"/>
      <c r="D37" s="20"/>
      <c r="E37" s="20"/>
      <c r="F37" s="20"/>
    </row>
    <row r="38" spans="1:6" ht="17.25" customHeight="1">
      <c r="A38" s="17" t="s">
        <v>44</v>
      </c>
      <c r="B38" s="46" t="s">
        <v>45</v>
      </c>
      <c r="C38" s="17" t="s">
        <v>46</v>
      </c>
      <c r="D38" s="22">
        <v>3</v>
      </c>
      <c r="E38" s="22">
        <v>3</v>
      </c>
      <c r="F38" s="70">
        <v>5.5</v>
      </c>
    </row>
    <row r="39" spans="1:6" ht="33" customHeight="1">
      <c r="A39" s="17" t="s">
        <v>47</v>
      </c>
      <c r="B39" s="46" t="s">
        <v>48</v>
      </c>
      <c r="C39" s="17" t="s">
        <v>57</v>
      </c>
      <c r="D39" s="70">
        <f>D27/12/3</f>
        <v>19.90132888888889</v>
      </c>
      <c r="E39" s="70">
        <f>E27/12/3</f>
        <v>21.277222222222225</v>
      </c>
      <c r="F39" s="70">
        <f>F27/12/F38</f>
        <v>29.936651515151514</v>
      </c>
    </row>
    <row r="40" spans="1:6" ht="33" customHeight="1">
      <c r="A40" s="17" t="s">
        <v>49</v>
      </c>
      <c r="B40" s="46" t="s">
        <v>50</v>
      </c>
      <c r="C40" s="17"/>
      <c r="D40" s="39"/>
      <c r="E40" s="39"/>
      <c r="F40" s="39"/>
    </row>
    <row r="41" spans="1:6" ht="15">
      <c r="A41" s="17"/>
      <c r="B41" s="58" t="s">
        <v>39</v>
      </c>
      <c r="C41" s="17"/>
      <c r="D41" s="20"/>
      <c r="E41" s="20"/>
      <c r="F41" s="20"/>
    </row>
    <row r="42" spans="1:6" ht="36" customHeight="1">
      <c r="A42" s="17"/>
      <c r="B42" s="46" t="s">
        <v>51</v>
      </c>
      <c r="C42" s="17" t="s">
        <v>6</v>
      </c>
      <c r="D42" s="91">
        <v>1131</v>
      </c>
      <c r="E42" s="92"/>
      <c r="F42" s="93"/>
    </row>
    <row r="43" spans="1:6" ht="30.75">
      <c r="A43" s="17"/>
      <c r="B43" s="46" t="s">
        <v>52</v>
      </c>
      <c r="C43" s="17" t="s">
        <v>6</v>
      </c>
      <c r="D43" s="65"/>
      <c r="E43" s="65"/>
      <c r="F43" s="65"/>
    </row>
    <row r="44" spans="1:6" ht="18">
      <c r="A44" s="59" t="s">
        <v>150</v>
      </c>
      <c r="B44" s="3"/>
      <c r="C44" s="3"/>
      <c r="D44" s="3"/>
      <c r="E44" s="3"/>
      <c r="F44" s="3"/>
    </row>
    <row r="45" spans="1:6" ht="18">
      <c r="A45" s="59" t="s">
        <v>151</v>
      </c>
      <c r="B45" s="3"/>
      <c r="C45" s="3"/>
      <c r="D45" s="3"/>
      <c r="E45" s="3"/>
      <c r="F45" s="3"/>
    </row>
    <row r="46" spans="1:6" ht="18">
      <c r="A46" s="59" t="s">
        <v>152</v>
      </c>
      <c r="B46" s="3"/>
      <c r="C46" s="3"/>
      <c r="D46" s="3"/>
      <c r="E46" s="3"/>
      <c r="F46" s="3"/>
    </row>
    <row r="47" spans="1:6" ht="18">
      <c r="A47" s="59" t="s">
        <v>153</v>
      </c>
      <c r="B47" s="3"/>
      <c r="C47" s="3"/>
      <c r="D47" s="3"/>
      <c r="E47" s="3"/>
      <c r="F47" s="3"/>
    </row>
    <row r="50" ht="13.5">
      <c r="E50" s="60"/>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69"/>
  <sheetViews>
    <sheetView zoomScale="93" zoomScaleNormal="93" zoomScaleSheetLayoutView="90" zoomScalePageLayoutView="0" workbookViewId="0" topLeftCell="B13">
      <pane xSplit="2" topLeftCell="D1" activePane="topRight" state="frozen"/>
      <selection pane="topLeft" activeCell="B7" sqref="B7"/>
      <selection pane="topRight" activeCell="H28" sqref="H28"/>
    </sheetView>
  </sheetViews>
  <sheetFormatPr defaultColWidth="9.125" defaultRowHeight="12.75" outlineLevelRow="1"/>
  <cols>
    <col min="1" max="1" width="7.625" style="71" customWidth="1"/>
    <col min="2" max="2" width="62.50390625" style="71" customWidth="1"/>
    <col min="3" max="3" width="17.00390625" style="71" customWidth="1"/>
    <col min="4" max="7" width="10.375" style="71" customWidth="1"/>
    <col min="8" max="9" width="12.00390625" style="71" customWidth="1"/>
    <col min="10" max="14" width="9.125" style="71" customWidth="1"/>
    <col min="15" max="15" width="16.625" style="71" customWidth="1"/>
    <col min="16" max="16384" width="9.125" style="71" customWidth="1"/>
  </cols>
  <sheetData>
    <row r="1" spans="7:9" ht="54" customHeight="1">
      <c r="G1" s="94" t="s">
        <v>84</v>
      </c>
      <c r="H1" s="94"/>
      <c r="I1" s="94"/>
    </row>
    <row r="5" spans="1:9" ht="16.5">
      <c r="A5" s="96" t="s">
        <v>85</v>
      </c>
      <c r="B5" s="96"/>
      <c r="C5" s="96"/>
      <c r="D5" s="96"/>
      <c r="E5" s="96"/>
      <c r="F5" s="96"/>
      <c r="G5" s="96"/>
      <c r="H5" s="96"/>
      <c r="I5" s="96"/>
    </row>
    <row r="8" spans="1:9" s="72" customFormat="1" ht="45" customHeight="1">
      <c r="A8" s="97" t="s">
        <v>53</v>
      </c>
      <c r="B8" s="95" t="s">
        <v>0</v>
      </c>
      <c r="C8" s="95" t="s">
        <v>86</v>
      </c>
      <c r="D8" s="95" t="s">
        <v>175</v>
      </c>
      <c r="E8" s="95"/>
      <c r="F8" s="95" t="s">
        <v>178</v>
      </c>
      <c r="G8" s="95"/>
      <c r="H8" s="95" t="s">
        <v>179</v>
      </c>
      <c r="I8" s="95"/>
    </row>
    <row r="9" spans="1:9" s="74" customFormat="1" ht="30" customHeight="1">
      <c r="A9" s="97"/>
      <c r="B9" s="95"/>
      <c r="C9" s="95"/>
      <c r="D9" s="73" t="s">
        <v>87</v>
      </c>
      <c r="E9" s="73" t="s">
        <v>88</v>
      </c>
      <c r="F9" s="73" t="s">
        <v>87</v>
      </c>
      <c r="G9" s="73" t="s">
        <v>88</v>
      </c>
      <c r="H9" s="73" t="s">
        <v>87</v>
      </c>
      <c r="I9" s="73" t="s">
        <v>88</v>
      </c>
    </row>
    <row r="10" spans="1:9" s="74" customFormat="1" ht="18" customHeight="1" outlineLevel="1">
      <c r="A10" s="73" t="s">
        <v>2</v>
      </c>
      <c r="B10" s="66" t="s">
        <v>89</v>
      </c>
      <c r="C10" s="73"/>
      <c r="D10" s="75"/>
      <c r="E10" s="75"/>
      <c r="F10" s="75"/>
      <c r="G10" s="75"/>
      <c r="H10" s="75"/>
      <c r="I10" s="75"/>
    </row>
    <row r="11" spans="1:9" s="74" customFormat="1" ht="30.75" customHeight="1" outlineLevel="1">
      <c r="A11" s="73" t="s">
        <v>4</v>
      </c>
      <c r="B11" s="66" t="s">
        <v>90</v>
      </c>
      <c r="C11" s="73"/>
      <c r="D11" s="75"/>
      <c r="E11" s="75"/>
      <c r="F11" s="75"/>
      <c r="G11" s="75"/>
      <c r="H11" s="75"/>
      <c r="I11" s="75"/>
    </row>
    <row r="12" spans="1:9" s="74" customFormat="1" ht="99" customHeight="1" outlineLevel="1">
      <c r="A12" s="73"/>
      <c r="B12" s="66" t="s">
        <v>91</v>
      </c>
      <c r="C12" s="73" t="s">
        <v>92</v>
      </c>
      <c r="D12" s="75"/>
      <c r="E12" s="75"/>
      <c r="F12" s="75"/>
      <c r="G12" s="75"/>
      <c r="H12" s="75"/>
      <c r="I12" s="75"/>
    </row>
    <row r="13" spans="1:9" s="74" customFormat="1" ht="114.75" customHeight="1" outlineLevel="1">
      <c r="A13" s="73"/>
      <c r="B13" s="66" t="s">
        <v>93</v>
      </c>
      <c r="C13" s="73" t="s">
        <v>94</v>
      </c>
      <c r="D13" s="75"/>
      <c r="E13" s="75"/>
      <c r="F13" s="75"/>
      <c r="G13" s="75"/>
      <c r="H13" s="75"/>
      <c r="I13" s="75"/>
    </row>
    <row r="14" spans="1:9" s="74" customFormat="1" ht="13.5">
      <c r="A14" s="73" t="s">
        <v>7</v>
      </c>
      <c r="B14" s="66" t="s">
        <v>95</v>
      </c>
      <c r="C14" s="73"/>
      <c r="D14" s="75"/>
      <c r="E14" s="75"/>
      <c r="F14" s="75"/>
      <c r="G14" s="75"/>
      <c r="H14" s="75"/>
      <c r="I14" s="75"/>
    </row>
    <row r="15" spans="1:9" s="74" customFormat="1" ht="13.5">
      <c r="A15" s="73"/>
      <c r="B15" s="66" t="s">
        <v>96</v>
      </c>
      <c r="C15" s="73"/>
      <c r="D15" s="75"/>
      <c r="E15" s="75"/>
      <c r="F15" s="75"/>
      <c r="G15" s="75"/>
      <c r="H15" s="75"/>
      <c r="I15" s="75"/>
    </row>
    <row r="16" spans="1:9" s="74" customFormat="1" ht="13.5">
      <c r="A16" s="73"/>
      <c r="B16" s="66" t="s">
        <v>97</v>
      </c>
      <c r="C16" s="73" t="s">
        <v>92</v>
      </c>
      <c r="D16" s="61"/>
      <c r="E16" s="61"/>
      <c r="F16" s="61"/>
      <c r="G16" s="61"/>
      <c r="H16" s="62"/>
      <c r="I16" s="62"/>
    </row>
    <row r="17" spans="1:9" s="74" customFormat="1" ht="13.5">
      <c r="A17" s="73"/>
      <c r="B17" s="66" t="s">
        <v>169</v>
      </c>
      <c r="C17" s="73" t="s">
        <v>92</v>
      </c>
      <c r="D17" s="61"/>
      <c r="E17" s="61"/>
      <c r="F17" s="61"/>
      <c r="G17" s="61"/>
      <c r="H17" s="62">
        <v>37875.31</v>
      </c>
      <c r="I17" s="62">
        <f>H17</f>
        <v>37875.31</v>
      </c>
    </row>
    <row r="18" spans="1:9" s="74" customFormat="1" ht="13.5">
      <c r="A18" s="73"/>
      <c r="B18" s="66" t="s">
        <v>170</v>
      </c>
      <c r="C18" s="73" t="s">
        <v>92</v>
      </c>
      <c r="D18" s="61"/>
      <c r="E18" s="61"/>
      <c r="F18" s="61"/>
      <c r="G18" s="61"/>
      <c r="H18" s="62">
        <v>519178.87</v>
      </c>
      <c r="I18" s="62">
        <f>H18</f>
        <v>519178.87</v>
      </c>
    </row>
    <row r="19" spans="1:9" s="74" customFormat="1" ht="13.5">
      <c r="A19" s="73"/>
      <c r="B19" s="66" t="s">
        <v>171</v>
      </c>
      <c r="C19" s="73" t="s">
        <v>92</v>
      </c>
      <c r="D19" s="61"/>
      <c r="E19" s="61"/>
      <c r="F19" s="61"/>
      <c r="G19" s="61"/>
      <c r="H19" s="62">
        <v>676920.38</v>
      </c>
      <c r="I19" s="62">
        <f>H19</f>
        <v>676920.38</v>
      </c>
    </row>
    <row r="20" spans="1:15" s="74" customFormat="1" ht="13.5">
      <c r="A20" s="73"/>
      <c r="B20" s="66" t="s">
        <v>98</v>
      </c>
      <c r="C20" s="73" t="s">
        <v>94</v>
      </c>
      <c r="D20" s="63"/>
      <c r="E20" s="63"/>
      <c r="F20" s="63"/>
      <c r="G20" s="63"/>
      <c r="H20" s="64"/>
      <c r="I20" s="64"/>
      <c r="O20" s="76"/>
    </row>
    <row r="21" spans="1:15" s="74" customFormat="1" ht="13.5">
      <c r="A21" s="73"/>
      <c r="B21" s="66" t="s">
        <v>169</v>
      </c>
      <c r="C21" s="73" t="s">
        <v>94</v>
      </c>
      <c r="D21" s="63"/>
      <c r="E21" s="63"/>
      <c r="F21" s="63"/>
      <c r="G21" s="63"/>
      <c r="H21" s="64">
        <v>1231.96</v>
      </c>
      <c r="I21" s="64">
        <f>H21</f>
        <v>1231.96</v>
      </c>
      <c r="O21" s="76"/>
    </row>
    <row r="22" spans="1:15" s="74" customFormat="1" ht="13.5">
      <c r="A22" s="73"/>
      <c r="B22" s="66" t="s">
        <v>170</v>
      </c>
      <c r="C22" s="73" t="s">
        <v>94</v>
      </c>
      <c r="D22" s="63"/>
      <c r="E22" s="63"/>
      <c r="F22" s="63"/>
      <c r="G22" s="63"/>
      <c r="H22" s="64">
        <v>322.21</v>
      </c>
      <c r="I22" s="64">
        <f>H22</f>
        <v>322.21</v>
      </c>
      <c r="O22" s="76"/>
    </row>
    <row r="23" spans="1:15" s="74" customFormat="1" ht="13.5">
      <c r="A23" s="73"/>
      <c r="B23" s="66" t="s">
        <v>171</v>
      </c>
      <c r="C23" s="73" t="s">
        <v>94</v>
      </c>
      <c r="D23" s="63"/>
      <c r="E23" s="63"/>
      <c r="F23" s="63"/>
      <c r="G23" s="63"/>
      <c r="H23" s="64">
        <v>203.89</v>
      </c>
      <c r="I23" s="64">
        <f>H23</f>
        <v>203.89</v>
      </c>
      <c r="O23" s="76"/>
    </row>
    <row r="24" spans="1:9" s="74" customFormat="1" ht="13.5">
      <c r="A24" s="73"/>
      <c r="B24" s="66" t="s">
        <v>99</v>
      </c>
      <c r="C24" s="73" t="s">
        <v>94</v>
      </c>
      <c r="D24" s="63"/>
      <c r="E24" s="63"/>
      <c r="F24" s="63"/>
      <c r="G24" s="63"/>
      <c r="H24" s="64"/>
      <c r="I24" s="64"/>
    </row>
    <row r="25" spans="1:9" s="74" customFormat="1" ht="13.5">
      <c r="A25" s="73"/>
      <c r="B25" s="66" t="s">
        <v>169</v>
      </c>
      <c r="C25" s="73" t="s">
        <v>94</v>
      </c>
      <c r="D25" s="63"/>
      <c r="E25" s="63"/>
      <c r="F25" s="63"/>
      <c r="G25" s="63"/>
      <c r="H25" s="64">
        <v>62.35</v>
      </c>
      <c r="I25" s="64">
        <f>H25</f>
        <v>62.35</v>
      </c>
    </row>
    <row r="26" spans="1:9" s="74" customFormat="1" ht="13.5">
      <c r="A26" s="73"/>
      <c r="B26" s="66" t="s">
        <v>170</v>
      </c>
      <c r="C26" s="73" t="s">
        <v>94</v>
      </c>
      <c r="D26" s="63"/>
      <c r="E26" s="63"/>
      <c r="F26" s="63"/>
      <c r="G26" s="63"/>
      <c r="H26" s="64">
        <v>950.73</v>
      </c>
      <c r="I26" s="64">
        <f>H26</f>
        <v>950.73</v>
      </c>
    </row>
    <row r="27" spans="1:9" s="74" customFormat="1" ht="13.5">
      <c r="A27" s="73"/>
      <c r="B27" s="66" t="s">
        <v>171</v>
      </c>
      <c r="C27" s="73" t="s">
        <v>94</v>
      </c>
      <c r="D27" s="63"/>
      <c r="E27" s="63"/>
      <c r="F27" s="63"/>
      <c r="G27" s="63"/>
      <c r="H27" s="64">
        <v>1222.43</v>
      </c>
      <c r="I27" s="64">
        <f>H27</f>
        <v>1222.43</v>
      </c>
    </row>
    <row r="28" spans="1:9" s="74" customFormat="1" ht="13.5">
      <c r="A28" s="73"/>
      <c r="B28" s="66" t="s">
        <v>162</v>
      </c>
      <c r="C28" s="73" t="s">
        <v>94</v>
      </c>
      <c r="D28" s="63"/>
      <c r="E28" s="63"/>
      <c r="F28" s="63"/>
      <c r="G28" s="63"/>
      <c r="H28" s="64"/>
      <c r="I28" s="64"/>
    </row>
    <row r="29" spans="1:9" s="74" customFormat="1" ht="13.5">
      <c r="A29" s="73"/>
      <c r="B29" s="66" t="s">
        <v>163</v>
      </c>
      <c r="C29" s="73" t="s">
        <v>94</v>
      </c>
      <c r="D29" s="63">
        <v>800.41</v>
      </c>
      <c r="E29" s="63">
        <v>648.38</v>
      </c>
      <c r="F29" s="63">
        <f>E29</f>
        <v>648.38</v>
      </c>
      <c r="G29" s="63">
        <v>676.08</v>
      </c>
      <c r="H29" s="64"/>
      <c r="I29" s="64"/>
    </row>
    <row r="30" spans="1:9" s="74" customFormat="1" ht="13.5">
      <c r="A30" s="73"/>
      <c r="B30" s="66" t="s">
        <v>164</v>
      </c>
      <c r="C30" s="73" t="s">
        <v>94</v>
      </c>
      <c r="D30" s="63">
        <v>1673.29</v>
      </c>
      <c r="E30" s="63">
        <v>1556.71</v>
      </c>
      <c r="F30" s="63">
        <f>E30</f>
        <v>1556.71</v>
      </c>
      <c r="G30" s="63">
        <v>1634.41</v>
      </c>
      <c r="H30" s="64"/>
      <c r="I30" s="64"/>
    </row>
    <row r="31" spans="1:9" s="74" customFormat="1" ht="13.5">
      <c r="A31" s="73"/>
      <c r="B31" s="66" t="s">
        <v>165</v>
      </c>
      <c r="C31" s="73" t="s">
        <v>94</v>
      </c>
      <c r="D31" s="63"/>
      <c r="E31" s="63"/>
      <c r="F31" s="63"/>
      <c r="G31" s="63"/>
      <c r="H31" s="64"/>
      <c r="I31" s="64"/>
    </row>
    <row r="32" spans="1:9" s="74" customFormat="1" ht="13.5">
      <c r="A32" s="73"/>
      <c r="B32" s="66" t="s">
        <v>166</v>
      </c>
      <c r="C32" s="73"/>
      <c r="D32" s="63"/>
      <c r="E32" s="63"/>
      <c r="F32" s="63"/>
      <c r="G32" s="63"/>
      <c r="H32" s="64"/>
      <c r="I32" s="64"/>
    </row>
    <row r="33" spans="1:9" s="74" customFormat="1" ht="13.5">
      <c r="A33" s="73"/>
      <c r="B33" s="66" t="s">
        <v>163</v>
      </c>
      <c r="C33" s="73" t="s">
        <v>94</v>
      </c>
      <c r="D33" s="63">
        <v>800.41</v>
      </c>
      <c r="E33" s="63">
        <v>648.38</v>
      </c>
      <c r="F33" s="63">
        <f>E33</f>
        <v>648.38</v>
      </c>
      <c r="G33" s="63">
        <v>676.08</v>
      </c>
      <c r="H33" s="64"/>
      <c r="I33" s="64"/>
    </row>
    <row r="34" spans="1:9" s="74" customFormat="1" ht="13.5">
      <c r="A34" s="73"/>
      <c r="B34" s="66" t="s">
        <v>164</v>
      </c>
      <c r="C34" s="73" t="s">
        <v>94</v>
      </c>
      <c r="D34" s="63">
        <v>1673.29</v>
      </c>
      <c r="E34" s="63">
        <v>1556.71</v>
      </c>
      <c r="F34" s="63">
        <f>E34</f>
        <v>1556.71</v>
      </c>
      <c r="G34" s="63">
        <v>1634.41</v>
      </c>
      <c r="H34" s="64"/>
      <c r="I34" s="64"/>
    </row>
    <row r="35" spans="1:9" s="74" customFormat="1" ht="15.75" customHeight="1">
      <c r="A35" s="73"/>
      <c r="B35" s="66" t="s">
        <v>167</v>
      </c>
      <c r="C35" s="73"/>
      <c r="D35" s="63"/>
      <c r="E35" s="63"/>
      <c r="F35" s="63"/>
      <c r="G35" s="63"/>
      <c r="H35" s="64"/>
      <c r="I35" s="64"/>
    </row>
    <row r="36" spans="1:9" s="74" customFormat="1" ht="13.5">
      <c r="A36" s="73"/>
      <c r="B36" s="66" t="s">
        <v>163</v>
      </c>
      <c r="C36" s="73" t="s">
        <v>94</v>
      </c>
      <c r="D36" s="63">
        <v>1427.53</v>
      </c>
      <c r="E36" s="63">
        <v>1290.04</v>
      </c>
      <c r="F36" s="63">
        <f>E36</f>
        <v>1290.04</v>
      </c>
      <c r="G36" s="63">
        <v>1351.08</v>
      </c>
      <c r="H36" s="64"/>
      <c r="I36" s="64"/>
    </row>
    <row r="37" spans="1:9" s="74" customFormat="1" ht="13.5">
      <c r="A37" s="73"/>
      <c r="B37" s="66" t="s">
        <v>164</v>
      </c>
      <c r="C37" s="73" t="s">
        <v>94</v>
      </c>
      <c r="D37" s="63">
        <v>2681.76</v>
      </c>
      <c r="E37" s="63">
        <v>2590.04</v>
      </c>
      <c r="F37" s="63">
        <f>E37</f>
        <v>2590.04</v>
      </c>
      <c r="G37" s="63">
        <v>2717.74</v>
      </c>
      <c r="H37" s="64"/>
      <c r="I37" s="64"/>
    </row>
    <row r="38" spans="1:9" s="74" customFormat="1" ht="13.5">
      <c r="A38" s="73"/>
      <c r="B38" s="66" t="s">
        <v>168</v>
      </c>
      <c r="C38" s="73"/>
      <c r="D38" s="63"/>
      <c r="E38" s="63"/>
      <c r="F38" s="63"/>
      <c r="G38" s="63"/>
      <c r="H38" s="64"/>
      <c r="I38" s="64"/>
    </row>
    <row r="39" spans="1:9" s="74" customFormat="1" ht="13.5">
      <c r="A39" s="73"/>
      <c r="B39" s="66" t="s">
        <v>169</v>
      </c>
      <c r="C39" s="73" t="s">
        <v>94</v>
      </c>
      <c r="D39" s="63">
        <v>990.04</v>
      </c>
      <c r="E39" s="63">
        <v>1016.74</v>
      </c>
      <c r="F39" s="63">
        <v>1016.74</v>
      </c>
      <c r="G39" s="63">
        <v>1050.33</v>
      </c>
      <c r="H39" s="64"/>
      <c r="I39" s="64"/>
    </row>
    <row r="40" spans="1:9" s="74" customFormat="1" ht="13.5">
      <c r="A40" s="73"/>
      <c r="B40" s="66" t="s">
        <v>170</v>
      </c>
      <c r="C40" s="73" t="s">
        <v>94</v>
      </c>
      <c r="D40" s="63">
        <v>2211.95</v>
      </c>
      <c r="E40" s="63">
        <v>2278.31</v>
      </c>
      <c r="F40" s="63">
        <f>E40</f>
        <v>2278.31</v>
      </c>
      <c r="G40" s="63">
        <v>2346.66</v>
      </c>
      <c r="H40" s="64"/>
      <c r="I40" s="64"/>
    </row>
    <row r="41" spans="1:9" s="74" customFormat="1" ht="13.5">
      <c r="A41" s="73"/>
      <c r="B41" s="66" t="s">
        <v>171</v>
      </c>
      <c r="C41" s="73" t="s">
        <v>94</v>
      </c>
      <c r="D41" s="63">
        <v>4368.19</v>
      </c>
      <c r="E41" s="63">
        <v>4499.23</v>
      </c>
      <c r="F41" s="63">
        <f>E41</f>
        <v>4499.23</v>
      </c>
      <c r="G41" s="63">
        <v>4634.21</v>
      </c>
      <c r="H41" s="64"/>
      <c r="I41" s="64"/>
    </row>
    <row r="42" spans="1:9" s="74" customFormat="1" ht="27">
      <c r="A42" s="73" t="s">
        <v>13</v>
      </c>
      <c r="B42" s="66" t="s">
        <v>100</v>
      </c>
      <c r="C42" s="73" t="s">
        <v>94</v>
      </c>
      <c r="D42" s="75"/>
      <c r="E42" s="75"/>
      <c r="F42" s="75"/>
      <c r="G42" s="75"/>
      <c r="H42" s="75"/>
      <c r="I42" s="75"/>
    </row>
    <row r="43" spans="1:9" s="74" customFormat="1" ht="13.5">
      <c r="A43" s="73" t="s">
        <v>17</v>
      </c>
      <c r="B43" s="66" t="s">
        <v>101</v>
      </c>
      <c r="C43" s="73"/>
      <c r="D43" s="75"/>
      <c r="E43" s="75"/>
      <c r="F43" s="75"/>
      <c r="G43" s="75"/>
      <c r="H43" s="75"/>
      <c r="I43" s="75"/>
    </row>
    <row r="44" spans="1:9" s="74" customFormat="1" ht="27">
      <c r="A44" s="73" t="s">
        <v>18</v>
      </c>
      <c r="B44" s="66" t="s">
        <v>102</v>
      </c>
      <c r="C44" s="73" t="s">
        <v>94</v>
      </c>
      <c r="D44" s="75"/>
      <c r="E44" s="75"/>
      <c r="F44" s="75"/>
      <c r="G44" s="75"/>
      <c r="H44" s="75"/>
      <c r="I44" s="75"/>
    </row>
    <row r="45" spans="1:9" s="74" customFormat="1" ht="41.25">
      <c r="A45" s="73" t="s">
        <v>20</v>
      </c>
      <c r="B45" s="66" t="s">
        <v>103</v>
      </c>
      <c r="C45" s="73" t="s">
        <v>94</v>
      </c>
      <c r="D45" s="75"/>
      <c r="E45" s="75"/>
      <c r="F45" s="75"/>
      <c r="G45" s="75"/>
      <c r="H45" s="75"/>
      <c r="I45" s="75"/>
    </row>
    <row r="46" spans="1:9" s="74" customFormat="1" ht="13.5">
      <c r="A46" s="73" t="s">
        <v>22</v>
      </c>
      <c r="B46" s="66" t="s">
        <v>104</v>
      </c>
      <c r="C46" s="73" t="s">
        <v>16</v>
      </c>
      <c r="D46" s="75"/>
      <c r="E46" s="75"/>
      <c r="F46" s="75"/>
      <c r="G46" s="75"/>
      <c r="H46" s="75"/>
      <c r="I46" s="75"/>
    </row>
    <row r="47" spans="1:9" s="74" customFormat="1" ht="13.5">
      <c r="A47" s="73"/>
      <c r="B47" s="66" t="s">
        <v>80</v>
      </c>
      <c r="C47" s="73" t="s">
        <v>16</v>
      </c>
      <c r="D47" s="75"/>
      <c r="E47" s="75"/>
      <c r="F47" s="75"/>
      <c r="G47" s="75"/>
      <c r="H47" s="75"/>
      <c r="I47" s="75"/>
    </row>
    <row r="48" spans="1:9" s="74" customFormat="1" ht="13.5">
      <c r="A48" s="73"/>
      <c r="B48" s="66" t="s">
        <v>81</v>
      </c>
      <c r="C48" s="73" t="s">
        <v>16</v>
      </c>
      <c r="D48" s="75"/>
      <c r="E48" s="75"/>
      <c r="F48" s="75"/>
      <c r="G48" s="75"/>
      <c r="H48" s="75"/>
      <c r="I48" s="75"/>
    </row>
    <row r="49" spans="1:9" s="74" customFormat="1" ht="13.5">
      <c r="A49" s="73"/>
      <c r="B49" s="66" t="s">
        <v>82</v>
      </c>
      <c r="C49" s="73" t="s">
        <v>16</v>
      </c>
      <c r="D49" s="75"/>
      <c r="E49" s="75"/>
      <c r="F49" s="75"/>
      <c r="G49" s="75"/>
      <c r="H49" s="75"/>
      <c r="I49" s="75"/>
    </row>
    <row r="50" spans="1:9" s="74" customFormat="1" ht="13.5">
      <c r="A50" s="73"/>
      <c r="B50" s="66" t="s">
        <v>83</v>
      </c>
      <c r="C50" s="73" t="s">
        <v>16</v>
      </c>
      <c r="D50" s="75"/>
      <c r="E50" s="75"/>
      <c r="F50" s="75"/>
      <c r="G50" s="75"/>
      <c r="H50" s="75"/>
      <c r="I50" s="75"/>
    </row>
    <row r="51" spans="1:9" s="74" customFormat="1" ht="13.5">
      <c r="A51" s="73" t="s">
        <v>28</v>
      </c>
      <c r="B51" s="66" t="s">
        <v>105</v>
      </c>
      <c r="C51" s="73" t="s">
        <v>16</v>
      </c>
      <c r="D51" s="75"/>
      <c r="E51" s="75"/>
      <c r="F51" s="75"/>
      <c r="G51" s="75"/>
      <c r="H51" s="75"/>
      <c r="I51" s="75"/>
    </row>
    <row r="52" spans="1:9" s="74" customFormat="1" ht="13.5">
      <c r="A52" s="73" t="s">
        <v>30</v>
      </c>
      <c r="B52" s="66" t="s">
        <v>106</v>
      </c>
      <c r="C52" s="73" t="s">
        <v>107</v>
      </c>
      <c r="D52" s="75"/>
      <c r="E52" s="75"/>
      <c r="F52" s="75"/>
      <c r="G52" s="75"/>
      <c r="H52" s="75"/>
      <c r="I52" s="75"/>
    </row>
    <row r="53" spans="1:9" s="74" customFormat="1" ht="13.5">
      <c r="A53" s="73"/>
      <c r="B53" s="66" t="s">
        <v>108</v>
      </c>
      <c r="C53" s="73" t="s">
        <v>107</v>
      </c>
      <c r="D53" s="75"/>
      <c r="E53" s="75"/>
      <c r="F53" s="75"/>
      <c r="G53" s="75"/>
      <c r="H53" s="75"/>
      <c r="I53" s="75"/>
    </row>
    <row r="54" spans="1:9" s="74" customFormat="1" ht="13.5">
      <c r="A54" s="73" t="s">
        <v>34</v>
      </c>
      <c r="B54" s="66" t="s">
        <v>109</v>
      </c>
      <c r="C54" s="73" t="s">
        <v>92</v>
      </c>
      <c r="D54" s="75"/>
      <c r="E54" s="75"/>
      <c r="F54" s="75"/>
      <c r="G54" s="75"/>
      <c r="H54" s="75"/>
      <c r="I54" s="75"/>
    </row>
    <row r="55" spans="1:9" s="74" customFormat="1" ht="13.5">
      <c r="A55" s="73" t="s">
        <v>35</v>
      </c>
      <c r="B55" s="66" t="s">
        <v>110</v>
      </c>
      <c r="C55" s="73" t="s">
        <v>111</v>
      </c>
      <c r="D55" s="75"/>
      <c r="E55" s="75"/>
      <c r="F55" s="75"/>
      <c r="G55" s="75"/>
      <c r="H55" s="75"/>
      <c r="I55" s="75"/>
    </row>
    <row r="56" spans="1:9" s="74" customFormat="1" ht="13.5">
      <c r="A56" s="73" t="s">
        <v>112</v>
      </c>
      <c r="B56" s="66" t="s">
        <v>113</v>
      </c>
      <c r="C56" s="73" t="s">
        <v>111</v>
      </c>
      <c r="D56" s="75"/>
      <c r="E56" s="75"/>
      <c r="F56" s="75"/>
      <c r="G56" s="75"/>
      <c r="H56" s="75"/>
      <c r="I56" s="75"/>
    </row>
    <row r="57" spans="1:9" s="74" customFormat="1" ht="13.5">
      <c r="A57" s="73" t="s">
        <v>114</v>
      </c>
      <c r="B57" s="66" t="s">
        <v>115</v>
      </c>
      <c r="C57" s="73" t="s">
        <v>111</v>
      </c>
      <c r="D57" s="75"/>
      <c r="E57" s="75"/>
      <c r="F57" s="75"/>
      <c r="G57" s="75"/>
      <c r="H57" s="75"/>
      <c r="I57" s="75"/>
    </row>
    <row r="58" spans="1:9" s="74" customFormat="1" ht="16.5">
      <c r="A58" s="73"/>
      <c r="B58" s="66" t="s">
        <v>116</v>
      </c>
      <c r="C58" s="73" t="s">
        <v>111</v>
      </c>
      <c r="D58" s="75"/>
      <c r="E58" s="75"/>
      <c r="F58" s="75"/>
      <c r="G58" s="75"/>
      <c r="H58" s="75"/>
      <c r="I58" s="75"/>
    </row>
    <row r="59" spans="1:9" s="74" customFormat="1" ht="16.5">
      <c r="A59" s="73"/>
      <c r="B59" s="66" t="s">
        <v>117</v>
      </c>
      <c r="C59" s="73" t="s">
        <v>111</v>
      </c>
      <c r="D59" s="75"/>
      <c r="E59" s="75"/>
      <c r="F59" s="75"/>
      <c r="G59" s="75"/>
      <c r="H59" s="75"/>
      <c r="I59" s="75"/>
    </row>
    <row r="60" spans="1:9" s="74" customFormat="1" ht="16.5">
      <c r="A60" s="73"/>
      <c r="B60" s="66" t="s">
        <v>118</v>
      </c>
      <c r="C60" s="73" t="s">
        <v>111</v>
      </c>
      <c r="D60" s="75"/>
      <c r="E60" s="75"/>
      <c r="F60" s="75"/>
      <c r="G60" s="75"/>
      <c r="H60" s="75"/>
      <c r="I60" s="75"/>
    </row>
    <row r="61" spans="1:9" s="74" customFormat="1" ht="16.5">
      <c r="A61" s="73"/>
      <c r="B61" s="66" t="s">
        <v>119</v>
      </c>
      <c r="C61" s="73" t="s">
        <v>111</v>
      </c>
      <c r="D61" s="75"/>
      <c r="E61" s="75"/>
      <c r="F61" s="75"/>
      <c r="G61" s="75"/>
      <c r="H61" s="75"/>
      <c r="I61" s="75"/>
    </row>
    <row r="62" spans="1:9" s="74" customFormat="1" ht="13.5">
      <c r="A62" s="73" t="s">
        <v>120</v>
      </c>
      <c r="B62" s="66" t="s">
        <v>121</v>
      </c>
      <c r="C62" s="73" t="s">
        <v>111</v>
      </c>
      <c r="D62" s="75"/>
      <c r="E62" s="75"/>
      <c r="F62" s="75"/>
      <c r="G62" s="75"/>
      <c r="H62" s="75"/>
      <c r="I62" s="75"/>
    </row>
    <row r="63" spans="1:9" s="74" customFormat="1" ht="13.5">
      <c r="A63" s="73" t="s">
        <v>36</v>
      </c>
      <c r="B63" s="66" t="s">
        <v>122</v>
      </c>
      <c r="C63" s="73"/>
      <c r="D63" s="75"/>
      <c r="E63" s="75"/>
      <c r="F63" s="75"/>
      <c r="G63" s="75"/>
      <c r="H63" s="75"/>
      <c r="I63" s="75"/>
    </row>
    <row r="64" spans="1:9" s="74" customFormat="1" ht="24" customHeight="1">
      <c r="A64" s="73" t="s">
        <v>37</v>
      </c>
      <c r="B64" s="66" t="s">
        <v>123</v>
      </c>
      <c r="C64" s="73" t="s">
        <v>124</v>
      </c>
      <c r="D64" s="75"/>
      <c r="E64" s="75"/>
      <c r="F64" s="75"/>
      <c r="G64" s="75"/>
      <c r="H64" s="75"/>
      <c r="I64" s="75"/>
    </row>
    <row r="65" spans="1:9" s="74" customFormat="1" ht="13.5">
      <c r="A65" s="73" t="s">
        <v>125</v>
      </c>
      <c r="B65" s="66" t="s">
        <v>126</v>
      </c>
      <c r="C65" s="73" t="s">
        <v>111</v>
      </c>
      <c r="D65" s="75"/>
      <c r="E65" s="75"/>
      <c r="F65" s="75"/>
      <c r="G65" s="75"/>
      <c r="H65" s="75"/>
      <c r="I65" s="75"/>
    </row>
    <row r="66" spans="1:9" s="74" customFormat="1" ht="13.5">
      <c r="A66" s="73" t="s">
        <v>127</v>
      </c>
      <c r="B66" s="66" t="s">
        <v>128</v>
      </c>
      <c r="C66" s="73" t="s">
        <v>129</v>
      </c>
      <c r="D66" s="75"/>
      <c r="E66" s="75"/>
      <c r="F66" s="75"/>
      <c r="G66" s="75"/>
      <c r="H66" s="75"/>
      <c r="I66" s="75"/>
    </row>
    <row r="67" spans="1:9" s="74" customFormat="1" ht="13.5">
      <c r="A67" s="73"/>
      <c r="B67" s="66" t="s">
        <v>130</v>
      </c>
      <c r="C67" s="73" t="s">
        <v>129</v>
      </c>
      <c r="D67" s="75"/>
      <c r="E67" s="75"/>
      <c r="F67" s="75"/>
      <c r="G67" s="75"/>
      <c r="H67" s="75"/>
      <c r="I67" s="75"/>
    </row>
    <row r="68" spans="1:9" s="74" customFormat="1" ht="13.5">
      <c r="A68" s="73"/>
      <c r="B68" s="66" t="s">
        <v>131</v>
      </c>
      <c r="C68" s="73" t="s">
        <v>129</v>
      </c>
      <c r="D68" s="75"/>
      <c r="E68" s="75"/>
      <c r="F68" s="75"/>
      <c r="G68" s="75"/>
      <c r="H68" s="75"/>
      <c r="I68" s="75"/>
    </row>
    <row r="69" spans="1:9" s="79" customFormat="1" ht="17.25" customHeight="1">
      <c r="A69" s="77" t="s">
        <v>160</v>
      </c>
      <c r="B69" s="78"/>
      <c r="C69" s="77"/>
      <c r="D69" s="77"/>
      <c r="E69" s="77"/>
      <c r="F69" s="77"/>
      <c r="G69" s="77"/>
      <c r="H69" s="77"/>
      <c r="I69" s="77"/>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412</cp:lastModifiedBy>
  <cp:lastPrinted>2020-04-14T07:10:33Z</cp:lastPrinted>
  <dcterms:created xsi:type="dcterms:W3CDTF">2014-08-15T10:06:32Z</dcterms:created>
  <dcterms:modified xsi:type="dcterms:W3CDTF">2020-04-14T07:23:02Z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